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elionnais\Documents\DEVUP EL\projets\AMI startup industrielle\pièces à charger\"/>
    </mc:Choice>
  </mc:AlternateContent>
  <xr:revisionPtr revIDLastSave="0" documentId="13_ncr:1_{5426296F-6D86-4AE9-AEB9-D92E96FD331B}" xr6:coauthVersionLast="47" xr6:coauthVersionMax="47" xr10:uidLastSave="{00000000-0000-0000-0000-000000000000}"/>
  <bookViews>
    <workbookView xWindow="-108" yWindow="-108" windowWidth="23256" windowHeight="12576" tabRatio="660" xr2:uid="{00000000-000D-0000-FFFF-FFFF00000000}"/>
  </bookViews>
  <sheets>
    <sheet name="1) Eligibilité financière" sheetId="16" r:id="rId1"/>
    <sheet name="2) Réalisé" sheetId="2" r:id="rId2"/>
    <sheet name="3) Prévisionnel" sheetId="14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6" l="1"/>
  <c r="F21" i="16"/>
  <c r="E101" i="2"/>
  <c r="D101" i="2"/>
  <c r="E67" i="2"/>
  <c r="D67" i="2"/>
  <c r="E53" i="2"/>
  <c r="E68" i="2"/>
  <c r="E73" i="2"/>
  <c r="E78" i="2"/>
  <c r="E22" i="2"/>
  <c r="E26" i="2"/>
  <c r="D22" i="2"/>
  <c r="E9" i="2"/>
  <c r="D9" i="2"/>
  <c r="D26" i="2"/>
  <c r="D53" i="2"/>
  <c r="D68" i="2"/>
  <c r="C19" i="14"/>
  <c r="E41" i="2"/>
  <c r="E43" i="2"/>
  <c r="D41" i="2"/>
  <c r="D43" i="2"/>
  <c r="D95" i="2"/>
  <c r="E95" i="2"/>
  <c r="D98" i="2"/>
  <c r="C15" i="14"/>
  <c r="E98" i="2"/>
  <c r="D99" i="2"/>
  <c r="C18" i="14"/>
  <c r="E99" i="2"/>
  <c r="D100" i="2"/>
  <c r="E100" i="2"/>
  <c r="E103" i="2"/>
  <c r="D102" i="2"/>
  <c r="E102" i="2"/>
  <c r="D104" i="2"/>
  <c r="E104" i="2"/>
  <c r="C13" i="14"/>
  <c r="D13" i="14"/>
  <c r="C14" i="14"/>
  <c r="D14" i="14"/>
  <c r="C16" i="14"/>
  <c r="D16" i="14"/>
  <c r="C17" i="14"/>
  <c r="D17" i="14"/>
  <c r="C30" i="14"/>
  <c r="D30" i="14"/>
  <c r="C7" i="14"/>
  <c r="C8" i="14"/>
  <c r="D8" i="14"/>
  <c r="C9" i="14"/>
  <c r="D9" i="14"/>
  <c r="C28" i="14"/>
  <c r="D28" i="14"/>
  <c r="E96" i="2"/>
  <c r="E94" i="2"/>
  <c r="D15" i="14"/>
  <c r="D29" i="14"/>
  <c r="D19" i="14"/>
  <c r="D27" i="14"/>
  <c r="C27" i="14"/>
  <c r="D103" i="2"/>
  <c r="D23" i="14"/>
  <c r="C29" i="14"/>
  <c r="D22" i="14"/>
  <c r="D96" i="2"/>
  <c r="C23" i="14"/>
  <c r="E97" i="2"/>
  <c r="D21" i="14"/>
  <c r="D20" i="14"/>
  <c r="D73" i="2"/>
  <c r="D78" i="2"/>
  <c r="D7" i="14"/>
  <c r="D18" i="14"/>
  <c r="D94" i="2"/>
  <c r="C20" i="14"/>
  <c r="D97" i="2"/>
  <c r="C21" i="14"/>
  <c r="C22" i="14"/>
</calcChain>
</file>

<file path=xl/sharedStrings.xml><?xml version="1.0" encoding="utf-8"?>
<sst xmlns="http://schemas.openxmlformats.org/spreadsheetml/2006/main" count="230" uniqueCount="214">
  <si>
    <t>Votre entreprise est-elle "Entreprise en difficulté" au sens communautaire ?</t>
  </si>
  <si>
    <t xml:space="preserve"> </t>
  </si>
  <si>
    <r>
      <t xml:space="preserve">Votre entreprise est une TPE/PME de </t>
    </r>
    <r>
      <rPr>
        <b/>
        <u/>
        <sz val="12"/>
        <rFont val="Calibri"/>
        <family val="2"/>
      </rPr>
      <t>plus de 3 ans d'activité</t>
    </r>
    <r>
      <rPr>
        <sz val="12"/>
        <rFont val="Calibri"/>
        <family val="2"/>
      </rPr>
      <t>, procédez à la vérification ci-dessous, 
- si le résultat est "</t>
    </r>
    <r>
      <rPr>
        <b/>
        <sz val="12"/>
        <color indexed="10"/>
        <rFont val="Calibri"/>
        <family val="2"/>
      </rPr>
      <t>Entreprise en difficulté</t>
    </r>
    <r>
      <rPr>
        <sz val="12"/>
        <rFont val="Calibri"/>
        <family val="2"/>
      </rPr>
      <t xml:space="preserve">" =&gt;  </t>
    </r>
    <r>
      <rPr>
        <b/>
        <sz val="12"/>
        <color indexed="10"/>
        <rFont val="Calibri"/>
        <family val="2"/>
      </rPr>
      <t>votre entreprise n'est pas éligible</t>
    </r>
    <r>
      <rPr>
        <sz val="12"/>
        <rFont val="Calibri"/>
        <family val="2"/>
      </rPr>
      <t xml:space="preserve">, 
- si le résultat est "Entreprise non en difficulté"=&gt; votre entreprise est éligible. </t>
    </r>
  </si>
  <si>
    <t>Veuillez renseigner les champs grisés du dernier exercice clôturé</t>
  </si>
  <si>
    <t xml:space="preserve">Date de clôture du dernier exercice : </t>
  </si>
  <si>
    <t>Votre entreprise est considérée comme en difficulté si les capitaux propres ou fonds propres sont &lt; 50% du Capital social + primes d’émission.</t>
  </si>
  <si>
    <t>Liasse fiscale</t>
  </si>
  <si>
    <t xml:space="preserve">Capital social ou individuel </t>
  </si>
  <si>
    <t>DA</t>
  </si>
  <si>
    <t>Primes d'émission, de fusion, d'apports, ……</t>
  </si>
  <si>
    <t>DB</t>
  </si>
  <si>
    <t>CAPITAUX PROPRES</t>
  </si>
  <si>
    <t>DL</t>
  </si>
  <si>
    <t>Résultat de vérification :</t>
  </si>
  <si>
    <t>Date de clôture de l'exercice</t>
  </si>
  <si>
    <t>jj/mm/aaaa</t>
  </si>
  <si>
    <t>Durée de l'exercice (en mois)</t>
  </si>
  <si>
    <t>nbre mois</t>
  </si>
  <si>
    <t>ANNEXE N°1 - ACTIF</t>
  </si>
  <si>
    <t>Capital souscrit non appelé (I)</t>
  </si>
  <si>
    <t>AA</t>
  </si>
  <si>
    <t>Actif immobilisé brut (Total)</t>
  </si>
  <si>
    <t>BJ</t>
  </si>
  <si>
    <t>Amort. prov. actif immobilisé (Total)</t>
  </si>
  <si>
    <t>BK</t>
  </si>
  <si>
    <t>Actif immobilisé Net (Total II)</t>
  </si>
  <si>
    <t>BK3</t>
  </si>
  <si>
    <t>Matières premières</t>
  </si>
  <si>
    <t>BM 3</t>
  </si>
  <si>
    <t>En-cours de production de services</t>
  </si>
  <si>
    <t>B0 3</t>
  </si>
  <si>
    <t>En-cours de production de  biens</t>
  </si>
  <si>
    <t>BQ 3</t>
  </si>
  <si>
    <t>Produits intermédiaires et finis</t>
  </si>
  <si>
    <t>BS 3</t>
  </si>
  <si>
    <t>Marchandises</t>
  </si>
  <si>
    <t>BU 3</t>
  </si>
  <si>
    <t>Avances et acomptes versés</t>
  </si>
  <si>
    <t>BW 3</t>
  </si>
  <si>
    <t>Clients et comptes rattachés</t>
  </si>
  <si>
    <t>BY 3</t>
  </si>
  <si>
    <t>Autres créances</t>
  </si>
  <si>
    <t>CA 3</t>
  </si>
  <si>
    <t>Capital souscrit et appelé non versé</t>
  </si>
  <si>
    <t>CC 3</t>
  </si>
  <si>
    <t>Valeurs mobilières de placement</t>
  </si>
  <si>
    <t>CE 3</t>
  </si>
  <si>
    <t>Disponibilités</t>
  </si>
  <si>
    <t>CG 3</t>
  </si>
  <si>
    <t>Charges constatées d'avance</t>
  </si>
  <si>
    <t>CI - 3</t>
  </si>
  <si>
    <t>Total III</t>
  </si>
  <si>
    <t>Frais d’émission d’emprunt à étaler (IV)</t>
  </si>
  <si>
    <t>CW</t>
  </si>
  <si>
    <t>Primes de remboursement des obligations (V)</t>
  </si>
  <si>
    <t>CM</t>
  </si>
  <si>
    <t>Écarts de conversion actif (VI)</t>
  </si>
  <si>
    <t>CN</t>
  </si>
  <si>
    <t>TOTAL GENERAL (I à VI)</t>
  </si>
  <si>
    <t>1A3</t>
  </si>
  <si>
    <t>ANNEXE N°2 - PASSIF</t>
  </si>
  <si>
    <t>Capitaux propres (Total I)</t>
  </si>
  <si>
    <t>Autres fonds propres (Total II)</t>
  </si>
  <si>
    <t>DO</t>
  </si>
  <si>
    <t>Provisions pour risques et charges (Total III)</t>
  </si>
  <si>
    <t>DR</t>
  </si>
  <si>
    <t>Emprunts oblig. convertibles</t>
  </si>
  <si>
    <t>DS</t>
  </si>
  <si>
    <t>Autres emprunts oblig.</t>
  </si>
  <si>
    <t>DT</t>
  </si>
  <si>
    <t>Emprunts et dettes étab. crédit</t>
  </si>
  <si>
    <t>DU</t>
  </si>
  <si>
    <t>Emprunts et dettes fi. diverses</t>
  </si>
  <si>
    <t>DV</t>
  </si>
  <si>
    <t>Avances et acomptes reçus sur commandes</t>
  </si>
  <si>
    <t>DW</t>
  </si>
  <si>
    <t>Dettes fournisseurs et comptes rattachés</t>
  </si>
  <si>
    <t>DX</t>
  </si>
  <si>
    <t>Dettes fiscales et sociales</t>
  </si>
  <si>
    <t>DY</t>
  </si>
  <si>
    <t>Dettes sur immobilisations et comptes rattachés</t>
  </si>
  <si>
    <t>DZ</t>
  </si>
  <si>
    <t>Autres dettes</t>
  </si>
  <si>
    <t>EA</t>
  </si>
  <si>
    <t>Produits constatés d'avance</t>
  </si>
  <si>
    <t>EB</t>
  </si>
  <si>
    <t>Total IV</t>
  </si>
  <si>
    <t>EC</t>
  </si>
  <si>
    <t>Ecart de conversion passif (V)</t>
  </si>
  <si>
    <t>ED</t>
  </si>
  <si>
    <t>TOTAL GENERAL (I à V)</t>
  </si>
  <si>
    <t>EE</t>
  </si>
  <si>
    <t>Concours bancaires courants</t>
  </si>
  <si>
    <t>EH</t>
  </si>
  <si>
    <t>ANNEXE N°3 - COMPTE DE RESULTAT</t>
  </si>
  <si>
    <t>CA export</t>
  </si>
  <si>
    <t>FK</t>
  </si>
  <si>
    <t>Chiffre d'Affaires Net (CA)</t>
  </si>
  <si>
    <t>FL</t>
  </si>
  <si>
    <t>Production stockée</t>
  </si>
  <si>
    <t>FM</t>
  </si>
  <si>
    <t>Production immobilisée</t>
  </si>
  <si>
    <t>FN</t>
  </si>
  <si>
    <t>Subvention d'exploitation</t>
  </si>
  <si>
    <t>FO</t>
  </si>
  <si>
    <t>Reprises sur amortissements et provisions</t>
  </si>
  <si>
    <t>FP</t>
  </si>
  <si>
    <t>Autres Produits</t>
  </si>
  <si>
    <t>FQ</t>
  </si>
  <si>
    <t>Total des produits d'exploitation</t>
  </si>
  <si>
    <t>FR</t>
  </si>
  <si>
    <t>Achats (marchandises)</t>
  </si>
  <si>
    <t>FS</t>
  </si>
  <si>
    <t>Variation stock (marchandises)</t>
  </si>
  <si>
    <t>FT</t>
  </si>
  <si>
    <t>Achats (matières premières)</t>
  </si>
  <si>
    <t>FU</t>
  </si>
  <si>
    <r>
      <t>Variation stock (matières 1</t>
    </r>
    <r>
      <rPr>
        <vertAlign val="superscript"/>
        <sz val="10"/>
        <rFont val="Calibri"/>
        <family val="2"/>
      </rPr>
      <t>ères</t>
    </r>
    <r>
      <rPr>
        <sz val="10"/>
        <rFont val="Calibri"/>
        <family val="2"/>
      </rPr>
      <t xml:space="preserve"> et approvisionnements)</t>
    </r>
  </si>
  <si>
    <t>FV</t>
  </si>
  <si>
    <t>Autres achats et charges externes</t>
  </si>
  <si>
    <t>FW</t>
  </si>
  <si>
    <t>Impôts et taxes</t>
  </si>
  <si>
    <t>FX</t>
  </si>
  <si>
    <t>Salaires et traitements</t>
  </si>
  <si>
    <t>FY</t>
  </si>
  <si>
    <t>Charges sociales</t>
  </si>
  <si>
    <t>FZ</t>
  </si>
  <si>
    <t>Dotation aux amortissements sur immobilisations</t>
  </si>
  <si>
    <t>GA</t>
  </si>
  <si>
    <t>Dotation aux provisions sur immobilisations</t>
  </si>
  <si>
    <t>GB</t>
  </si>
  <si>
    <t>Dotation aux provisions sur actif circulant</t>
  </si>
  <si>
    <t>GC</t>
  </si>
  <si>
    <t>Dotation aux provisions pour risques et charges</t>
  </si>
  <si>
    <t>GD</t>
  </si>
  <si>
    <t>Autres charges</t>
  </si>
  <si>
    <t>GE</t>
  </si>
  <si>
    <t>Total charges d'exploitation</t>
  </si>
  <si>
    <t>GF</t>
  </si>
  <si>
    <t>RESULTAT D EXPLOITATION (I-II)</t>
  </si>
  <si>
    <t>GG</t>
  </si>
  <si>
    <t>Bénéfice attribué ou perte transférée (III)</t>
  </si>
  <si>
    <t>GH</t>
  </si>
  <si>
    <t>Perte supportée ou bénéfice transférée (IV)</t>
  </si>
  <si>
    <t>GI</t>
  </si>
  <si>
    <t>Total des produits financiers (V)</t>
  </si>
  <si>
    <t>GP</t>
  </si>
  <si>
    <t>Total des charges financières (VI)</t>
  </si>
  <si>
    <t>GU</t>
  </si>
  <si>
    <t>RESULTAT COURANT AVANT IMPOTS (I-II+III-IV+V-VI)</t>
  </si>
  <si>
    <t>GW</t>
  </si>
  <si>
    <t>Total des produits exceptionnels</t>
  </si>
  <si>
    <t>HD</t>
  </si>
  <si>
    <t>Total des charges exceptionnelles</t>
  </si>
  <si>
    <t>HH</t>
  </si>
  <si>
    <t>Participation des salariés aux résultats de l'entreprise</t>
  </si>
  <si>
    <t>HJ</t>
  </si>
  <si>
    <t>Impôts sur les bénéfices</t>
  </si>
  <si>
    <t>HK</t>
  </si>
  <si>
    <t>BENEFICE OU PERTE</t>
  </si>
  <si>
    <t>HN</t>
  </si>
  <si>
    <t>Transfert de charges</t>
  </si>
  <si>
    <t>A1</t>
  </si>
  <si>
    <t>ANNEXE N°8 - ETAT DES CREANCES ET DES DETTES</t>
  </si>
  <si>
    <t>Emprunts obligataires convertibles à 1 an au plus</t>
  </si>
  <si>
    <t>7Y2</t>
  </si>
  <si>
    <t>Autres emprunts obligataires à 1 an au plus</t>
  </si>
  <si>
    <t>7Z2</t>
  </si>
  <si>
    <t>Emprunts et dettes auprès des ets de crédit à 1 an au plus</t>
  </si>
  <si>
    <t>VH2</t>
  </si>
  <si>
    <t>Emprunts et dettes financières divers à 1 an au plus</t>
  </si>
  <si>
    <t>8A2</t>
  </si>
  <si>
    <t>Groupe et associés (total)</t>
  </si>
  <si>
    <t>VI1</t>
  </si>
  <si>
    <t>Groupe et associés à 1 an au plus</t>
  </si>
  <si>
    <t>VI2</t>
  </si>
  <si>
    <t>ANNEXE N°11 - AFFECTATION DU RESULTAT</t>
  </si>
  <si>
    <r>
      <t>Dividendes (</t>
    </r>
    <r>
      <rPr>
        <i/>
        <sz val="10"/>
        <rFont val="Calibri"/>
        <family val="2"/>
      </rPr>
      <t>sur résultat de l'exerice précédent</t>
    </r>
    <r>
      <rPr>
        <sz val="10"/>
        <rFont val="Calibri"/>
        <family val="2"/>
      </rPr>
      <t>)</t>
    </r>
  </si>
  <si>
    <t>ZE</t>
  </si>
  <si>
    <t>Sous-traitance</t>
  </si>
  <si>
    <t>YT</t>
  </si>
  <si>
    <t>Personnel exterieur</t>
  </si>
  <si>
    <t>YU</t>
  </si>
  <si>
    <t>Effectif moyen du personnel</t>
  </si>
  <si>
    <t>YP</t>
  </si>
  <si>
    <t>dont effectif Ile-de-France</t>
  </si>
  <si>
    <t>n/a</t>
  </si>
  <si>
    <t>Fonds de roulement d'exploitation (FR)</t>
  </si>
  <si>
    <t>Besoin en fonds de roulement d'exploitation (BFR)</t>
  </si>
  <si>
    <t>BFR / CA</t>
  </si>
  <si>
    <t>CAF</t>
  </si>
  <si>
    <t>VA</t>
  </si>
  <si>
    <t>Excédent Brut d'Exploitation (EBE)</t>
  </si>
  <si>
    <t>Dettes Obligataires</t>
  </si>
  <si>
    <t>Dettes bancaires (hors concours bancaires courants)</t>
  </si>
  <si>
    <t>Dettes financières diverses</t>
  </si>
  <si>
    <t>Echéance à plus d'un an des dettes oblig., bancaires, fin.</t>
  </si>
  <si>
    <t>Total Fonds Propres (I+II)</t>
  </si>
  <si>
    <t>Prévisionnel</t>
  </si>
  <si>
    <r>
      <t>Merci de bien vouloir remplir</t>
    </r>
    <r>
      <rPr>
        <b/>
        <u/>
        <sz val="10"/>
        <color indexed="10"/>
        <rFont val="Calibri"/>
        <family val="2"/>
      </rPr>
      <t xml:space="preserve"> en euros</t>
    </r>
    <r>
      <rPr>
        <b/>
        <sz val="10"/>
        <color indexed="10"/>
        <rFont val="Calibri"/>
        <family val="2"/>
      </rPr>
      <t xml:space="preserve"> l'intégralité des cellules du prévisionnel (colonnes G, H, I )</t>
    </r>
  </si>
  <si>
    <t xml:space="preserve">Effectif </t>
  </si>
  <si>
    <t>Compte de résultat</t>
  </si>
  <si>
    <t>dont CA export</t>
  </si>
  <si>
    <t>Valeur ajoutée</t>
  </si>
  <si>
    <t>EBE</t>
  </si>
  <si>
    <t>Résultat d'exploitation</t>
  </si>
  <si>
    <t>Résultat net</t>
  </si>
  <si>
    <t>BFR</t>
  </si>
  <si>
    <t>Bilan</t>
  </si>
  <si>
    <t>Dividendes</t>
  </si>
  <si>
    <t>Emprunts, dettes financières et oblig. convertibles</t>
  </si>
  <si>
    <t>dont comptes-courants d'associés</t>
  </si>
  <si>
    <t>Effectif en Centre-Val de loire</t>
  </si>
  <si>
    <r>
      <t xml:space="preserve">Ce document important est à renseigner pour instruire votre dossier de candidature 
Veuillez renseigner </t>
    </r>
    <r>
      <rPr>
        <b/>
        <sz val="12"/>
        <color rgb="FFFF0000"/>
        <rFont val="Arial"/>
        <family val="2"/>
      </rPr>
      <t xml:space="preserve">toutes les informations demandées 
</t>
    </r>
    <r>
      <rPr>
        <b/>
        <sz val="12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</si>
</sst>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#,##0.00&quot;    &quot;;\-#,##0.00&quot;    &quot;;&quot; -&quot;#&quot;    &quot;;@\ "/>
    <numFmt numFmtId="165" formatCode="\ #,##0&quot;    &quot;;\-#,##0&quot;    &quot;;&quot; -&quot;#&quot;    &quot;;@\ "/>
    <numFmt numFmtId="166" formatCode="#,##0_ ;[Red]\-#,##0\ "/>
  </numFmts>
  <fonts count="3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color indexed="10"/>
      <name val="Calibri"/>
      <family val="2"/>
    </font>
    <font>
      <b/>
      <u/>
      <sz val="10"/>
      <color indexed="10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2"/>
      <color indexed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  <fill>
      <gradientFill degree="135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ill="0" applyBorder="0" applyAlignment="0" applyProtection="0"/>
    <xf numFmtId="0" fontId="3" fillId="0" borderId="0"/>
    <xf numFmtId="9" fontId="1" fillId="0" borderId="0" applyFill="0" applyBorder="0" applyAlignment="0" applyProtection="0"/>
  </cellStyleXfs>
  <cellXfs count="124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12" fillId="4" borderId="0" xfId="0" applyFont="1" applyFill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3" fontId="12" fillId="3" borderId="4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9" fontId="16" fillId="3" borderId="4" xfId="3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right" vertical="center"/>
    </xf>
    <xf numFmtId="14" fontId="12" fillId="2" borderId="4" xfId="0" applyNumberFormat="1" applyFont="1" applyFill="1" applyBorder="1" applyAlignment="1" applyProtection="1">
      <alignment horizontal="center" vertical="center"/>
      <protection locked="0"/>
    </xf>
    <xf numFmtId="3" fontId="12" fillId="2" borderId="6" xfId="0" applyNumberFormat="1" applyFont="1" applyFill="1" applyBorder="1" applyAlignment="1" applyProtection="1">
      <alignment horizontal="right" vertical="center"/>
      <protection locked="0"/>
    </xf>
    <xf numFmtId="3" fontId="12" fillId="0" borderId="5" xfId="0" applyNumberFormat="1" applyFont="1" applyBorder="1" applyAlignment="1" applyProtection="1">
      <alignment horizontal="right" vertical="center"/>
      <protection locked="0"/>
    </xf>
    <xf numFmtId="3" fontId="12" fillId="0" borderId="4" xfId="0" applyNumberFormat="1" applyFont="1" applyBorder="1" applyAlignment="1" applyProtection="1">
      <alignment horizontal="right" vertical="center"/>
      <protection locked="0"/>
    </xf>
    <xf numFmtId="0" fontId="13" fillId="3" borderId="4" xfId="0" applyFont="1" applyFill="1" applyBorder="1"/>
    <xf numFmtId="14" fontId="17" fillId="5" borderId="0" xfId="0" applyNumberFormat="1" applyFont="1" applyFill="1" applyAlignment="1">
      <alignment horizontal="center"/>
    </xf>
    <xf numFmtId="1" fontId="12" fillId="3" borderId="4" xfId="0" applyNumberFormat="1" applyFont="1" applyFill="1" applyBorder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0" fontId="18" fillId="0" borderId="0" xfId="0" applyFont="1"/>
    <xf numFmtId="0" fontId="14" fillId="0" borderId="0" xfId="0" applyFont="1"/>
    <xf numFmtId="0" fontId="12" fillId="3" borderId="4" xfId="0" applyFont="1" applyFill="1" applyBorder="1" applyAlignment="1">
      <alignment horizontal="center"/>
    </xf>
    <xf numFmtId="0" fontId="12" fillId="3" borderId="4" xfId="0" applyFont="1" applyFill="1" applyBorder="1"/>
    <xf numFmtId="0" fontId="12" fillId="0" borderId="0" xfId="0" applyFont="1" applyAlignment="1" applyProtection="1">
      <alignment horizontal="center"/>
      <protection locked="0"/>
    </xf>
    <xf numFmtId="1" fontId="12" fillId="0" borderId="4" xfId="0" applyNumberFormat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3" fontId="1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165" fontId="12" fillId="0" borderId="0" xfId="1" applyNumberFormat="1" applyFont="1" applyFill="1" applyBorder="1" applyAlignment="1" applyProtection="1">
      <alignment horizontal="center" vertical="center"/>
      <protection locked="0"/>
    </xf>
    <xf numFmtId="14" fontId="17" fillId="0" borderId="0" xfId="0" applyNumberFormat="1" applyFont="1" applyAlignment="1" applyProtection="1">
      <alignment horizontal="center"/>
      <protection locked="0"/>
    </xf>
    <xf numFmtId="1" fontId="12" fillId="0" borderId="0" xfId="0" applyNumberFormat="1" applyFont="1" applyAlignment="1" applyProtection="1">
      <alignment horizontal="center"/>
      <protection locked="0"/>
    </xf>
    <xf numFmtId="0" fontId="19" fillId="0" borderId="0" xfId="0" applyFont="1"/>
    <xf numFmtId="0" fontId="12" fillId="3" borderId="4" xfId="0" quotePrefix="1" applyFont="1" applyFill="1" applyBorder="1" applyAlignment="1">
      <alignment horizontal="left" vertical="center"/>
    </xf>
    <xf numFmtId="3" fontId="12" fillId="0" borderId="4" xfId="1" applyNumberFormat="1" applyFont="1" applyBorder="1" applyProtection="1">
      <protection locked="0"/>
    </xf>
    <xf numFmtId="0" fontId="15" fillId="5" borderId="3" xfId="0" applyFont="1" applyFill="1" applyBorder="1" applyAlignment="1">
      <alignment vertical="center"/>
    </xf>
    <xf numFmtId="0" fontId="15" fillId="5" borderId="8" xfId="0" applyFont="1" applyFill="1" applyBorder="1" applyAlignment="1">
      <alignment vertical="center"/>
    </xf>
    <xf numFmtId="3" fontId="12" fillId="0" borderId="6" xfId="0" applyNumberFormat="1" applyFont="1" applyBorder="1" applyAlignment="1" applyProtection="1">
      <alignment horizontal="right" vertical="center"/>
      <protection locked="0"/>
    </xf>
    <xf numFmtId="0" fontId="20" fillId="0" borderId="0" xfId="0" applyFont="1"/>
    <xf numFmtId="3" fontId="15" fillId="5" borderId="8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166" fontId="13" fillId="3" borderId="4" xfId="0" applyNumberFormat="1" applyFont="1" applyFill="1" applyBorder="1" applyAlignment="1">
      <alignment horizontal="center" vertical="center"/>
    </xf>
    <xf numFmtId="3" fontId="13" fillId="3" borderId="6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3" fontId="12" fillId="0" borderId="12" xfId="0" applyNumberFormat="1" applyFont="1" applyBorder="1" applyAlignment="1" applyProtection="1">
      <alignment horizontal="right" vertical="center"/>
      <protection locked="0"/>
    </xf>
    <xf numFmtId="0" fontId="21" fillId="0" borderId="0" xfId="0" applyFont="1"/>
    <xf numFmtId="3" fontId="12" fillId="3" borderId="5" xfId="0" applyNumberFormat="1" applyFont="1" applyFill="1" applyBorder="1" applyAlignment="1">
      <alignment horizontal="center" vertical="center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6" borderId="0" xfId="0" applyFont="1" applyFill="1" applyAlignment="1" applyProtection="1">
      <alignment vertical="center"/>
      <protection locked="0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0" fontId="22" fillId="0" borderId="0" xfId="0" applyFont="1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wrapText="1"/>
      <protection locked="0"/>
    </xf>
    <xf numFmtId="0" fontId="22" fillId="7" borderId="9" xfId="2" applyFont="1" applyFill="1" applyBorder="1" applyAlignment="1" applyProtection="1">
      <alignment horizontal="center" vertical="center"/>
      <protection hidden="1"/>
    </xf>
    <xf numFmtId="0" fontId="22" fillId="0" borderId="1" xfId="2" applyFont="1" applyBorder="1" applyAlignment="1" applyProtection="1">
      <alignment horizontal="center" vertical="center"/>
      <protection hidden="1"/>
    </xf>
    <xf numFmtId="3" fontId="22" fillId="8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2" applyFont="1" applyProtection="1">
      <protection hidden="1"/>
    </xf>
    <xf numFmtId="0" fontId="27" fillId="0" borderId="0" xfId="0" applyFont="1" applyProtection="1">
      <protection locked="0"/>
    </xf>
    <xf numFmtId="0" fontId="27" fillId="0" borderId="10" xfId="0" applyFont="1" applyBorder="1" applyProtection="1">
      <protection locked="0"/>
    </xf>
    <xf numFmtId="0" fontId="28" fillId="7" borderId="1" xfId="2" applyFont="1" applyFill="1" applyBorder="1" applyAlignment="1" applyProtection="1">
      <alignment horizontal="center" vertical="center" wrapText="1"/>
      <protection hidden="1"/>
    </xf>
    <xf numFmtId="0" fontId="28" fillId="7" borderId="1" xfId="2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locked="0"/>
    </xf>
    <xf numFmtId="0" fontId="30" fillId="0" borderId="0" xfId="0" applyFont="1" applyProtection="1">
      <protection hidden="1"/>
    </xf>
    <xf numFmtId="14" fontId="22" fillId="7" borderId="1" xfId="2" applyNumberFormat="1" applyFont="1" applyFill="1" applyBorder="1" applyAlignment="1" applyProtection="1">
      <alignment horizontal="center" vertical="center"/>
      <protection hidden="1"/>
    </xf>
    <xf numFmtId="14" fontId="22" fillId="8" borderId="1" xfId="2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right"/>
      <protection hidden="1"/>
    </xf>
    <xf numFmtId="0" fontId="31" fillId="9" borderId="7" xfId="0" applyFont="1" applyFill="1" applyBorder="1" applyAlignment="1" applyProtection="1">
      <alignment horizontal="center" vertical="center" wrapText="1"/>
      <protection locked="0"/>
    </xf>
    <xf numFmtId="0" fontId="33" fillId="9" borderId="15" xfId="0" applyFont="1" applyFill="1" applyBorder="1" applyAlignment="1" applyProtection="1">
      <alignment horizontal="center" vertical="center" wrapText="1"/>
      <protection locked="0"/>
    </xf>
    <xf numFmtId="0" fontId="33" fillId="9" borderId="16" xfId="0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Border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wrapText="1"/>
      <protection hidden="1"/>
    </xf>
    <xf numFmtId="0" fontId="22" fillId="0" borderId="2" xfId="0" applyFont="1" applyBorder="1" applyAlignment="1" applyProtection="1">
      <alignment horizontal="left" wrapText="1"/>
      <protection hidden="1"/>
    </xf>
    <xf numFmtId="0" fontId="22" fillId="0" borderId="19" xfId="0" applyFont="1" applyBorder="1" applyAlignment="1" applyProtection="1">
      <alignment horizontal="left" wrapText="1"/>
      <protection hidden="1"/>
    </xf>
    <xf numFmtId="0" fontId="22" fillId="0" borderId="17" xfId="0" applyFont="1" applyBorder="1" applyAlignment="1" applyProtection="1">
      <alignment horizontal="left" wrapText="1"/>
      <protection hidden="1"/>
    </xf>
    <xf numFmtId="0" fontId="22" fillId="0" borderId="18" xfId="0" applyFont="1" applyBorder="1" applyAlignment="1" applyProtection="1">
      <alignment horizontal="left" wrapText="1"/>
      <protection hidden="1"/>
    </xf>
    <xf numFmtId="0" fontId="22" fillId="0" borderId="20" xfId="0" applyFont="1" applyBorder="1" applyAlignment="1" applyProtection="1">
      <alignment horizontal="left" wrapText="1"/>
      <protection hidden="1"/>
    </xf>
    <xf numFmtId="0" fontId="29" fillId="9" borderId="11" xfId="0" applyFont="1" applyFill="1" applyBorder="1" applyAlignment="1" applyProtection="1">
      <alignment horizontal="left" vertical="center" wrapText="1"/>
      <protection hidden="1"/>
    </xf>
    <xf numFmtId="0" fontId="29" fillId="9" borderId="2" xfId="0" applyFont="1" applyFill="1" applyBorder="1" applyAlignment="1" applyProtection="1">
      <alignment horizontal="left" vertical="center" wrapText="1"/>
      <protection hidden="1"/>
    </xf>
    <xf numFmtId="0" fontId="29" fillId="9" borderId="19" xfId="0" applyFont="1" applyFill="1" applyBorder="1" applyAlignment="1" applyProtection="1">
      <alignment horizontal="left" vertical="center" wrapText="1"/>
      <protection hidden="1"/>
    </xf>
    <xf numFmtId="0" fontId="29" fillId="9" borderId="17" xfId="0" applyFont="1" applyFill="1" applyBorder="1" applyAlignment="1" applyProtection="1">
      <alignment horizontal="left" vertical="center" wrapText="1"/>
      <protection hidden="1"/>
    </xf>
    <xf numFmtId="0" fontId="29" fillId="9" borderId="18" xfId="0" applyFont="1" applyFill="1" applyBorder="1" applyAlignment="1" applyProtection="1">
      <alignment horizontal="left" vertical="center" wrapText="1"/>
      <protection hidden="1"/>
    </xf>
    <xf numFmtId="0" fontId="29" fillId="9" borderId="20" xfId="0" applyFont="1" applyFill="1" applyBorder="1" applyAlignment="1" applyProtection="1">
      <alignment horizontal="left" vertical="center" wrapText="1"/>
      <protection hidden="1"/>
    </xf>
    <xf numFmtId="0" fontId="22" fillId="0" borderId="1" xfId="2" applyFont="1" applyBorder="1" applyAlignment="1" applyProtection="1">
      <alignment horizontal="left" vertical="center" wrapText="1"/>
      <protection hidden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4">
    <cellStyle name="Milliers" xfId="1" builtinId="3"/>
    <cellStyle name="Normal" xfId="0" builtinId="0"/>
    <cellStyle name="Normal 2" xfId="2" xr:uid="{00000000-0005-0000-0000-000002000000}"/>
    <cellStyle name="Pourcentage" xfId="3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19050</xdr:rowOff>
    </xdr:from>
    <xdr:to>
      <xdr:col>9</xdr:col>
      <xdr:colOff>371475</xdr:colOff>
      <xdr:row>7</xdr:row>
      <xdr:rowOff>95250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21A5327-4728-4989-821B-1771FDC9E655}"/>
            </a:ext>
          </a:extLst>
        </xdr:cNvPr>
        <xdr:cNvSpPr txBox="1"/>
      </xdr:nvSpPr>
      <xdr:spPr>
        <a:xfrm>
          <a:off x="7000875" y="161925"/>
          <a:ext cx="300037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Merci de bien vouloir remplir toutes les cellules non grisées</a:t>
          </a:r>
          <a:r>
            <a:rPr lang="fr-FR" sz="1100" b="1" baseline="0">
              <a:solidFill>
                <a:srgbClr val="FF0000"/>
              </a:solidFill>
            </a:rPr>
            <a:t> des colonnes D, E et F </a:t>
          </a:r>
          <a:r>
            <a:rPr lang="fr-FR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en euros </a:t>
          </a:r>
          <a:r>
            <a:rPr lang="fr-F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avec vos liasses fiscales </a:t>
          </a:r>
          <a:r>
            <a:rPr lang="fr-FR" sz="1100" b="1" baseline="0">
              <a:solidFill>
                <a:srgbClr val="FF0000"/>
              </a:solidFill>
            </a:rPr>
            <a:t>.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6"/>
  <dimension ref="A1:S29"/>
  <sheetViews>
    <sheetView showGridLines="0" tabSelected="1" workbookViewId="0">
      <selection activeCell="F21" sqref="F21"/>
    </sheetView>
  </sheetViews>
  <sheetFormatPr baseColWidth="10" defaultColWidth="11.44140625" defaultRowHeight="15.75" customHeight="1" x14ac:dyDescent="0.3"/>
  <cols>
    <col min="1" max="1" width="3.33203125" style="74" customWidth="1"/>
    <col min="2" max="2" width="12.33203125" style="74" customWidth="1"/>
    <col min="3" max="3" width="44.33203125" style="74" customWidth="1"/>
    <col min="4" max="4" width="12.33203125" style="74" customWidth="1"/>
    <col min="5" max="5" width="15.33203125" style="74" customWidth="1"/>
    <col min="6" max="7" width="33.5546875" style="74" bestFit="1" customWidth="1"/>
    <col min="8" max="8" width="4.6640625" style="74" customWidth="1"/>
    <col min="9" max="9" width="4.88671875" style="74" customWidth="1"/>
    <col min="10" max="12" width="11.44140625" style="74" customWidth="1"/>
    <col min="13" max="13" width="49.6640625" style="74" customWidth="1"/>
    <col min="14" max="15" width="40.88671875" style="74" customWidth="1"/>
    <col min="16" max="16384" width="11.44140625" style="74"/>
  </cols>
  <sheetData>
    <row r="1" spans="1:11" ht="75" customHeight="1" thickBot="1" x14ac:dyDescent="0.35">
      <c r="A1" s="99" t="s">
        <v>213</v>
      </c>
      <c r="B1" s="100"/>
      <c r="C1" s="100"/>
      <c r="D1" s="100"/>
      <c r="E1" s="100"/>
      <c r="F1" s="100"/>
      <c r="G1" s="100"/>
      <c r="H1" s="100"/>
      <c r="I1" s="100"/>
      <c r="J1" s="101"/>
    </row>
    <row r="2" spans="1:11" s="75" customFormat="1" ht="18" x14ac:dyDescent="0.35">
      <c r="B2" s="59" t="s">
        <v>0</v>
      </c>
      <c r="C2" s="76"/>
      <c r="D2" s="76"/>
      <c r="E2" s="76"/>
      <c r="F2" s="76"/>
      <c r="G2" s="76"/>
      <c r="H2" s="76"/>
      <c r="I2" s="76"/>
      <c r="J2" s="76"/>
      <c r="K2" s="76"/>
    </row>
    <row r="3" spans="1:11" ht="16.2" thickBot="1" x14ac:dyDescent="0.35">
      <c r="B3" s="78"/>
      <c r="C3" s="77"/>
      <c r="D3" s="77" t="s">
        <v>1</v>
      </c>
      <c r="E3" s="77"/>
      <c r="F3" s="77"/>
      <c r="G3" s="77"/>
    </row>
    <row r="4" spans="1:11" ht="15.75" customHeight="1" x14ac:dyDescent="0.3">
      <c r="B4" s="78"/>
      <c r="C4" s="105" t="s">
        <v>2</v>
      </c>
      <c r="D4" s="106"/>
      <c r="E4" s="106"/>
      <c r="F4" s="106"/>
      <c r="G4" s="107"/>
      <c r="H4" s="79"/>
      <c r="I4" s="79"/>
      <c r="J4" s="79"/>
    </row>
    <row r="5" spans="1:11" ht="33" customHeight="1" thickBot="1" x14ac:dyDescent="0.35">
      <c r="B5" s="78"/>
      <c r="C5" s="108"/>
      <c r="D5" s="109"/>
      <c r="E5" s="109"/>
      <c r="F5" s="109"/>
      <c r="G5" s="110"/>
      <c r="H5" s="79"/>
      <c r="I5" s="79"/>
      <c r="J5" s="79"/>
    </row>
    <row r="6" spans="1:11" ht="16.5" customHeight="1" x14ac:dyDescent="0.3">
      <c r="B6" s="78"/>
      <c r="C6" s="77"/>
      <c r="D6" s="77"/>
      <c r="E6" s="77"/>
      <c r="F6" s="77"/>
      <c r="G6" s="77"/>
    </row>
    <row r="7" spans="1:11" s="80" customFormat="1" ht="18" x14ac:dyDescent="0.35">
      <c r="B7" s="81"/>
      <c r="C7" s="82"/>
      <c r="D7" s="83"/>
      <c r="E7" s="83"/>
      <c r="F7" s="83"/>
      <c r="G7" s="83"/>
    </row>
    <row r="8" spans="1:11" ht="21" x14ac:dyDescent="0.4">
      <c r="B8" s="78"/>
      <c r="C8" s="95" t="s">
        <v>3</v>
      </c>
      <c r="D8" s="84"/>
      <c r="E8" s="84"/>
      <c r="F8" s="84"/>
      <c r="G8" s="77"/>
    </row>
    <row r="9" spans="1:11" ht="6.75" customHeight="1" x14ac:dyDescent="0.3">
      <c r="B9" s="78"/>
      <c r="C9" s="77"/>
      <c r="D9" s="84"/>
      <c r="E9" s="77"/>
      <c r="F9" s="84"/>
      <c r="G9" s="77"/>
    </row>
    <row r="10" spans="1:11" ht="15.6" x14ac:dyDescent="0.3">
      <c r="B10" s="78"/>
      <c r="C10" s="98" t="s">
        <v>4</v>
      </c>
      <c r="D10" s="97"/>
      <c r="E10" s="77"/>
      <c r="F10" s="84"/>
      <c r="G10" s="77"/>
    </row>
    <row r="11" spans="1:11" ht="6.75" customHeight="1" x14ac:dyDescent="0.3">
      <c r="B11" s="78"/>
      <c r="C11" s="77"/>
      <c r="D11" s="84"/>
      <c r="E11" s="77"/>
      <c r="F11" s="84"/>
      <c r="G11" s="77"/>
    </row>
    <row r="12" spans="1:11" ht="6.75" customHeight="1" thickBot="1" x14ac:dyDescent="0.35">
      <c r="B12" s="78"/>
      <c r="C12" s="77"/>
      <c r="D12" s="84"/>
      <c r="E12" s="77"/>
      <c r="F12" s="84"/>
      <c r="G12" s="77"/>
    </row>
    <row r="13" spans="1:11" ht="15.75" customHeight="1" x14ac:dyDescent="0.3">
      <c r="B13" s="78"/>
      <c r="C13" s="111" t="s">
        <v>5</v>
      </c>
      <c r="D13" s="112"/>
      <c r="E13" s="112"/>
      <c r="F13" s="112"/>
      <c r="G13" s="113"/>
      <c r="H13" s="85"/>
    </row>
    <row r="14" spans="1:11" ht="16.2" thickBot="1" x14ac:dyDescent="0.35">
      <c r="B14" s="78"/>
      <c r="C14" s="114"/>
      <c r="D14" s="115"/>
      <c r="E14" s="115"/>
      <c r="F14" s="115"/>
      <c r="G14" s="116"/>
      <c r="H14" s="85"/>
    </row>
    <row r="15" spans="1:11" ht="15.6" x14ac:dyDescent="0.3">
      <c r="B15" s="78"/>
      <c r="C15" s="77"/>
      <c r="D15" s="77"/>
      <c r="E15" s="77"/>
      <c r="F15" s="77"/>
      <c r="G15" s="77"/>
    </row>
    <row r="16" spans="1:11" ht="15.6" x14ac:dyDescent="0.3">
      <c r="B16" s="78"/>
      <c r="C16" s="77"/>
      <c r="D16" s="77"/>
      <c r="E16" s="86" t="s">
        <v>6</v>
      </c>
      <c r="F16" s="96" t="str">
        <f>IF(ISBLANK($D$10),"-",$D$10)</f>
        <v>-</v>
      </c>
      <c r="G16" s="77"/>
    </row>
    <row r="17" spans="2:19" ht="31.5" customHeight="1" x14ac:dyDescent="0.3">
      <c r="B17" s="117" t="s">
        <v>7</v>
      </c>
      <c r="C17" s="117"/>
      <c r="D17" s="117"/>
      <c r="E17" s="87" t="s">
        <v>8</v>
      </c>
      <c r="F17" s="88"/>
      <c r="G17" s="77"/>
    </row>
    <row r="18" spans="2:19" ht="31.5" customHeight="1" x14ac:dyDescent="0.3">
      <c r="B18" s="117" t="s">
        <v>9</v>
      </c>
      <c r="C18" s="117"/>
      <c r="D18" s="117"/>
      <c r="E18" s="87" t="s">
        <v>10</v>
      </c>
      <c r="F18" s="88"/>
      <c r="G18" s="77"/>
    </row>
    <row r="19" spans="2:19" ht="21" customHeight="1" x14ac:dyDescent="0.3">
      <c r="B19" s="102" t="s">
        <v>11</v>
      </c>
      <c r="C19" s="102"/>
      <c r="D19" s="102"/>
      <c r="E19" s="87" t="s">
        <v>12</v>
      </c>
      <c r="F19" s="88"/>
      <c r="G19" s="77"/>
      <c r="M19" s="103"/>
      <c r="N19" s="103"/>
      <c r="O19" s="103"/>
      <c r="P19" s="103"/>
      <c r="Q19" s="103"/>
      <c r="R19" s="103"/>
      <c r="S19" s="104"/>
    </row>
    <row r="20" spans="2:19" ht="5.25" customHeight="1" x14ac:dyDescent="0.3">
      <c r="B20" s="78"/>
      <c r="C20" s="77"/>
      <c r="D20" s="89"/>
      <c r="E20" s="89"/>
      <c r="F20" s="89"/>
      <c r="G20" s="77"/>
      <c r="M20" s="90"/>
      <c r="O20" s="90"/>
      <c r="P20" s="90"/>
      <c r="Q20" s="90"/>
      <c r="R20" s="90"/>
      <c r="S20" s="91"/>
    </row>
    <row r="21" spans="2:19" ht="35.1" customHeight="1" x14ac:dyDescent="0.3">
      <c r="B21" s="78"/>
      <c r="C21" s="77"/>
      <c r="D21" s="77"/>
      <c r="E21" s="92" t="s">
        <v>13</v>
      </c>
      <c r="F21" s="93" t="str">
        <f>IF(AND(F17="",F18="",F19=""),"",IF(AND(F17=0,F18=0,F19=0),"",IF(F19&lt;((F17+F18)/2),"Entreprise en difficulté","Entreprise non en difficulté")))</f>
        <v/>
      </c>
      <c r="G21" s="77"/>
      <c r="M21" s="90"/>
      <c r="N21" s="90"/>
      <c r="O21" s="90"/>
      <c r="P21" s="90"/>
      <c r="Q21" s="90"/>
      <c r="R21" s="90"/>
      <c r="S21" s="91"/>
    </row>
    <row r="22" spans="2:19" ht="15.6" x14ac:dyDescent="0.3">
      <c r="B22" s="78"/>
      <c r="C22" s="77"/>
      <c r="D22" s="77"/>
      <c r="E22" s="77"/>
      <c r="F22" s="77"/>
      <c r="G22" s="77"/>
      <c r="M22" s="90"/>
      <c r="O22" s="90"/>
      <c r="P22" s="90"/>
      <c r="Q22" s="90"/>
      <c r="R22" s="90"/>
      <c r="S22" s="91"/>
    </row>
    <row r="23" spans="2:19" ht="6.75" customHeight="1" x14ac:dyDescent="0.3">
      <c r="B23" s="78"/>
      <c r="C23" s="77"/>
      <c r="D23" s="77"/>
      <c r="E23" s="77"/>
      <c r="F23" s="77"/>
      <c r="G23" s="77"/>
    </row>
    <row r="24" spans="2:19" ht="15.6" x14ac:dyDescent="0.3">
      <c r="E24" s="94"/>
    </row>
    <row r="25" spans="2:19" ht="15.6" x14ac:dyDescent="0.3">
      <c r="E25" s="94"/>
    </row>
    <row r="26" spans="2:19" ht="15.6" x14ac:dyDescent="0.3">
      <c r="E26" s="94"/>
    </row>
    <row r="27" spans="2:19" ht="15.6" x14ac:dyDescent="0.3">
      <c r="E27" s="94"/>
    </row>
    <row r="28" spans="2:19" ht="15.6" x14ac:dyDescent="0.3">
      <c r="C28" s="74" t="s">
        <v>1</v>
      </c>
      <c r="E28" s="94"/>
    </row>
    <row r="29" spans="2:19" ht="15.6" x14ac:dyDescent="0.3">
      <c r="E29" s="94"/>
    </row>
  </sheetData>
  <sheetProtection algorithmName="SHA-512" hashValue="1l16z/hX4phTbPdYpn9IcOQQhLR/O6ETeHLeBwaFodu7LaaxyNnT+WmDg2BB4XT+lPxmhqXj+qV1XufS+YTxTA==" saltValue="8t55Vc6G5fHS10DFsVyKCA==" spinCount="100000" sheet="1" objects="1" scenarios="1"/>
  <mergeCells count="7">
    <mergeCell ref="A1:J1"/>
    <mergeCell ref="B19:D19"/>
    <mergeCell ref="M19:S19"/>
    <mergeCell ref="C4:G5"/>
    <mergeCell ref="C13:G14"/>
    <mergeCell ref="B17:D17"/>
    <mergeCell ref="B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G148"/>
  <sheetViews>
    <sheetView showGridLines="0" topLeftCell="A96" zoomScaleNormal="100" workbookViewId="0">
      <selection activeCell="E43" sqref="E43"/>
    </sheetView>
  </sheetViews>
  <sheetFormatPr baseColWidth="10" defaultColWidth="11.44140625" defaultRowHeight="13.8" x14ac:dyDescent="0.25"/>
  <cols>
    <col min="1" max="1" width="45.88671875" style="17" customWidth="1"/>
    <col min="2" max="2" width="11" style="8" customWidth="1"/>
    <col min="3" max="3" width="3.88671875" style="16" customWidth="1"/>
    <col min="4" max="5" width="13.44140625" style="8" customWidth="1"/>
    <col min="6" max="6" width="11.6640625" style="9" customWidth="1"/>
    <col min="7" max="16384" width="11.44140625" style="10"/>
  </cols>
  <sheetData>
    <row r="1" spans="1:6" ht="11.25" customHeight="1" x14ac:dyDescent="0.25">
      <c r="A1" s="20"/>
      <c r="B1" s="20"/>
      <c r="C1" s="12"/>
      <c r="D1" s="118"/>
      <c r="E1" s="119"/>
    </row>
    <row r="2" spans="1:6" ht="11.25" customHeight="1" x14ac:dyDescent="0.25">
      <c r="A2" s="20"/>
      <c r="B2" s="20"/>
      <c r="C2" s="12"/>
      <c r="D2" s="32">
        <v>2023</v>
      </c>
      <c r="E2" s="32">
        <v>2024</v>
      </c>
    </row>
    <row r="3" spans="1:6" x14ac:dyDescent="0.25">
      <c r="A3" s="20" t="s">
        <v>14</v>
      </c>
      <c r="B3" s="6" t="s">
        <v>15</v>
      </c>
      <c r="C3" s="12"/>
      <c r="D3" s="39"/>
      <c r="E3" s="39"/>
    </row>
    <row r="4" spans="1:6" x14ac:dyDescent="0.25">
      <c r="A4" s="29" t="s">
        <v>16</v>
      </c>
      <c r="B4" s="30" t="s">
        <v>17</v>
      </c>
      <c r="C4" s="12"/>
      <c r="D4" s="40"/>
      <c r="E4" s="40"/>
    </row>
    <row r="5" spans="1:6" ht="11.25" customHeight="1" x14ac:dyDescent="0.25">
      <c r="A5" s="120" t="s">
        <v>18</v>
      </c>
      <c r="B5" s="121"/>
      <c r="C5" s="13"/>
      <c r="D5" s="66"/>
      <c r="E5" s="67"/>
    </row>
    <row r="6" spans="1:6" s="11" customFormat="1" x14ac:dyDescent="0.25">
      <c r="A6" s="31" t="s">
        <v>19</v>
      </c>
      <c r="B6" s="32" t="s">
        <v>20</v>
      </c>
      <c r="C6" s="14"/>
      <c r="D6" s="41"/>
      <c r="E6" s="41"/>
      <c r="F6" s="9"/>
    </row>
    <row r="7" spans="1:6" x14ac:dyDescent="0.25">
      <c r="A7" s="18" t="s">
        <v>21</v>
      </c>
      <c r="B7" s="19" t="s">
        <v>22</v>
      </c>
      <c r="C7" s="12"/>
      <c r="D7" s="41"/>
      <c r="E7" s="41"/>
    </row>
    <row r="8" spans="1:6" x14ac:dyDescent="0.25">
      <c r="A8" s="20" t="s">
        <v>23</v>
      </c>
      <c r="B8" s="6" t="s">
        <v>24</v>
      </c>
      <c r="C8" s="12"/>
      <c r="D8" s="41"/>
      <c r="E8" s="41"/>
    </row>
    <row r="9" spans="1:6" s="11" customFormat="1" x14ac:dyDescent="0.25">
      <c r="A9" s="31" t="s">
        <v>25</v>
      </c>
      <c r="B9" s="32" t="s">
        <v>26</v>
      </c>
      <c r="C9" s="14"/>
      <c r="D9" s="68">
        <f>D7-D8</f>
        <v>0</v>
      </c>
      <c r="E9" s="68">
        <f>E7-E8</f>
        <v>0</v>
      </c>
      <c r="F9" s="9"/>
    </row>
    <row r="10" spans="1:6" x14ac:dyDescent="0.25">
      <c r="A10" s="20" t="s">
        <v>27</v>
      </c>
      <c r="B10" s="6" t="s">
        <v>28</v>
      </c>
      <c r="C10" s="12"/>
      <c r="D10" s="41"/>
      <c r="E10" s="41"/>
    </row>
    <row r="11" spans="1:6" x14ac:dyDescent="0.25">
      <c r="A11" s="20" t="s">
        <v>29</v>
      </c>
      <c r="B11" s="6" t="s">
        <v>30</v>
      </c>
      <c r="C11" s="12"/>
      <c r="D11" s="41"/>
      <c r="E11" s="41"/>
    </row>
    <row r="12" spans="1:6" x14ac:dyDescent="0.25">
      <c r="A12" s="20" t="s">
        <v>31</v>
      </c>
      <c r="B12" s="6" t="s">
        <v>32</v>
      </c>
      <c r="C12" s="12"/>
      <c r="D12" s="41"/>
      <c r="E12" s="41"/>
    </row>
    <row r="13" spans="1:6" x14ac:dyDescent="0.25">
      <c r="A13" s="20" t="s">
        <v>33</v>
      </c>
      <c r="B13" s="6" t="s">
        <v>34</v>
      </c>
      <c r="C13" s="12"/>
      <c r="D13" s="41"/>
      <c r="E13" s="41"/>
    </row>
    <row r="14" spans="1:6" x14ac:dyDescent="0.25">
      <c r="A14" s="20" t="s">
        <v>35</v>
      </c>
      <c r="B14" s="6" t="s">
        <v>36</v>
      </c>
      <c r="C14" s="12"/>
      <c r="D14" s="41"/>
      <c r="E14" s="41"/>
    </row>
    <row r="15" spans="1:6" x14ac:dyDescent="0.25">
      <c r="A15" s="20" t="s">
        <v>37</v>
      </c>
      <c r="B15" s="6" t="s">
        <v>38</v>
      </c>
      <c r="C15" s="12"/>
      <c r="D15" s="41"/>
      <c r="E15" s="41"/>
    </row>
    <row r="16" spans="1:6" x14ac:dyDescent="0.25">
      <c r="A16" s="20" t="s">
        <v>39</v>
      </c>
      <c r="B16" s="6" t="s">
        <v>40</v>
      </c>
      <c r="C16" s="12"/>
      <c r="D16" s="41"/>
      <c r="E16" s="41"/>
    </row>
    <row r="17" spans="1:6" x14ac:dyDescent="0.25">
      <c r="A17" s="20" t="s">
        <v>41</v>
      </c>
      <c r="B17" s="6" t="s">
        <v>42</v>
      </c>
      <c r="C17" s="12"/>
      <c r="D17" s="41"/>
      <c r="E17" s="41"/>
    </row>
    <row r="18" spans="1:6" x14ac:dyDescent="0.25">
      <c r="A18" s="20" t="s">
        <v>43</v>
      </c>
      <c r="B18" s="6" t="s">
        <v>44</v>
      </c>
      <c r="C18" s="12"/>
      <c r="D18" s="41"/>
      <c r="E18" s="41"/>
    </row>
    <row r="19" spans="1:6" x14ac:dyDescent="0.25">
      <c r="A19" s="20" t="s">
        <v>45</v>
      </c>
      <c r="B19" s="6" t="s">
        <v>46</v>
      </c>
      <c r="C19" s="12"/>
      <c r="D19" s="41"/>
      <c r="E19" s="41"/>
    </row>
    <row r="20" spans="1:6" x14ac:dyDescent="0.25">
      <c r="A20" s="20" t="s">
        <v>47</v>
      </c>
      <c r="B20" s="6" t="s">
        <v>48</v>
      </c>
      <c r="C20" s="12"/>
      <c r="D20" s="41"/>
      <c r="E20" s="41"/>
    </row>
    <row r="21" spans="1:6" x14ac:dyDescent="0.25">
      <c r="A21" s="20" t="s">
        <v>49</v>
      </c>
      <c r="B21" s="6" t="s">
        <v>50</v>
      </c>
      <c r="C21" s="12"/>
      <c r="D21" s="41"/>
      <c r="E21" s="41"/>
    </row>
    <row r="22" spans="1:6" s="11" customFormat="1" x14ac:dyDescent="0.25">
      <c r="A22" s="33" t="s">
        <v>51</v>
      </c>
      <c r="B22" s="34"/>
      <c r="C22" s="14"/>
      <c r="D22" s="68">
        <f>SUM(D10:D21)</f>
        <v>0</v>
      </c>
      <c r="E22" s="68">
        <f>SUM(E10:E21)</f>
        <v>0</v>
      </c>
      <c r="F22" s="9"/>
    </row>
    <row r="23" spans="1:6" s="11" customFormat="1" x14ac:dyDescent="0.25">
      <c r="A23" s="20" t="s">
        <v>52</v>
      </c>
      <c r="B23" s="6" t="s">
        <v>53</v>
      </c>
      <c r="C23" s="14"/>
      <c r="D23" s="41"/>
      <c r="E23" s="41"/>
      <c r="F23" s="9"/>
    </row>
    <row r="24" spans="1:6" s="11" customFormat="1" x14ac:dyDescent="0.25">
      <c r="A24" s="20" t="s">
        <v>54</v>
      </c>
      <c r="B24" s="6" t="s">
        <v>55</v>
      </c>
      <c r="C24" s="14"/>
      <c r="D24" s="41"/>
      <c r="E24" s="41"/>
      <c r="F24" s="9"/>
    </row>
    <row r="25" spans="1:6" s="11" customFormat="1" x14ac:dyDescent="0.25">
      <c r="A25" s="20" t="s">
        <v>56</v>
      </c>
      <c r="B25" s="6" t="s">
        <v>57</v>
      </c>
      <c r="C25" s="14"/>
      <c r="D25" s="41"/>
      <c r="E25" s="41"/>
      <c r="F25" s="9"/>
    </row>
    <row r="26" spans="1:6" s="11" customFormat="1" x14ac:dyDescent="0.25">
      <c r="A26" s="33" t="s">
        <v>58</v>
      </c>
      <c r="B26" s="34" t="s">
        <v>59</v>
      </c>
      <c r="C26" s="14"/>
      <c r="D26" s="69">
        <f>SUM(D23:D25)+D22+D9+D6</f>
        <v>0</v>
      </c>
      <c r="E26" s="69">
        <f>SUM(E23:E25)+E22+E9+E6</f>
        <v>0</v>
      </c>
      <c r="F26" s="9"/>
    </row>
    <row r="27" spans="1:6" ht="11.25" customHeight="1" x14ac:dyDescent="0.25">
      <c r="A27" s="120" t="s">
        <v>60</v>
      </c>
      <c r="B27" s="121"/>
      <c r="C27" s="13"/>
      <c r="D27" s="63"/>
      <c r="E27" s="62"/>
    </row>
    <row r="28" spans="1:6" s="11" customFormat="1" x14ac:dyDescent="0.25">
      <c r="A28" s="35" t="s">
        <v>61</v>
      </c>
      <c r="B28" s="36" t="s">
        <v>12</v>
      </c>
      <c r="C28" s="14"/>
      <c r="D28" s="41"/>
      <c r="E28" s="41"/>
      <c r="F28" s="9"/>
    </row>
    <row r="29" spans="1:6" x14ac:dyDescent="0.25">
      <c r="A29" s="20" t="s">
        <v>62</v>
      </c>
      <c r="B29" s="6" t="s">
        <v>63</v>
      </c>
      <c r="C29" s="12"/>
      <c r="D29" s="41"/>
      <c r="E29" s="41"/>
    </row>
    <row r="30" spans="1:6" x14ac:dyDescent="0.25">
      <c r="A30" s="20" t="s">
        <v>64</v>
      </c>
      <c r="B30" s="6" t="s">
        <v>65</v>
      </c>
      <c r="C30" s="12"/>
      <c r="D30" s="41"/>
      <c r="E30" s="41"/>
    </row>
    <row r="31" spans="1:6" x14ac:dyDescent="0.25">
      <c r="A31" s="20" t="s">
        <v>66</v>
      </c>
      <c r="B31" s="6" t="s">
        <v>67</v>
      </c>
      <c r="C31" s="12"/>
      <c r="D31" s="41"/>
      <c r="E31" s="41"/>
    </row>
    <row r="32" spans="1:6" x14ac:dyDescent="0.25">
      <c r="A32" s="20" t="s">
        <v>68</v>
      </c>
      <c r="B32" s="6" t="s">
        <v>69</v>
      </c>
      <c r="C32" s="12"/>
      <c r="D32" s="41"/>
      <c r="E32" s="41"/>
    </row>
    <row r="33" spans="1:6" x14ac:dyDescent="0.25">
      <c r="A33" s="20" t="s">
        <v>70</v>
      </c>
      <c r="B33" s="6" t="s">
        <v>71</v>
      </c>
      <c r="C33" s="12"/>
      <c r="D33" s="41"/>
      <c r="E33" s="41"/>
    </row>
    <row r="34" spans="1:6" x14ac:dyDescent="0.25">
      <c r="A34" s="20" t="s">
        <v>72</v>
      </c>
      <c r="B34" s="6" t="s">
        <v>73</v>
      </c>
      <c r="C34" s="12"/>
      <c r="D34" s="41"/>
      <c r="E34" s="41"/>
    </row>
    <row r="35" spans="1:6" x14ac:dyDescent="0.25">
      <c r="A35" s="20" t="s">
        <v>74</v>
      </c>
      <c r="B35" s="6" t="s">
        <v>75</v>
      </c>
      <c r="C35" s="12"/>
      <c r="D35" s="41"/>
      <c r="E35" s="41"/>
    </row>
    <row r="36" spans="1:6" x14ac:dyDescent="0.25">
      <c r="A36" s="20" t="s">
        <v>76</v>
      </c>
      <c r="B36" s="6" t="s">
        <v>77</v>
      </c>
      <c r="C36" s="12"/>
      <c r="D36" s="41"/>
      <c r="E36" s="41"/>
    </row>
    <row r="37" spans="1:6" x14ac:dyDescent="0.25">
      <c r="A37" s="20" t="s">
        <v>78</v>
      </c>
      <c r="B37" s="6" t="s">
        <v>79</v>
      </c>
      <c r="C37" s="12"/>
      <c r="D37" s="41"/>
      <c r="E37" s="41"/>
    </row>
    <row r="38" spans="1:6" x14ac:dyDescent="0.25">
      <c r="A38" s="20" t="s">
        <v>80</v>
      </c>
      <c r="B38" s="6" t="s">
        <v>81</v>
      </c>
      <c r="C38" s="12"/>
      <c r="D38" s="41"/>
      <c r="E38" s="41"/>
    </row>
    <row r="39" spans="1:6" x14ac:dyDescent="0.25">
      <c r="A39" s="20" t="s">
        <v>82</v>
      </c>
      <c r="B39" s="6" t="s">
        <v>83</v>
      </c>
      <c r="C39" s="12"/>
      <c r="D39" s="41"/>
      <c r="E39" s="41"/>
    </row>
    <row r="40" spans="1:6" ht="11.25" customHeight="1" x14ac:dyDescent="0.25">
      <c r="A40" s="20" t="s">
        <v>84</v>
      </c>
      <c r="B40" s="6" t="s">
        <v>85</v>
      </c>
      <c r="C40" s="12"/>
      <c r="D40" s="41"/>
      <c r="E40" s="41"/>
    </row>
    <row r="41" spans="1:6" s="11" customFormat="1" x14ac:dyDescent="0.25">
      <c r="A41" s="31" t="s">
        <v>86</v>
      </c>
      <c r="B41" s="32" t="s">
        <v>87</v>
      </c>
      <c r="C41" s="14"/>
      <c r="D41" s="70">
        <f>SUM(D31:D40)</f>
        <v>0</v>
      </c>
      <c r="E41" s="70">
        <f>SUM(E31:E40)</f>
        <v>0</v>
      </c>
      <c r="F41" s="9"/>
    </row>
    <row r="42" spans="1:6" x14ac:dyDescent="0.25">
      <c r="A42" s="20" t="s">
        <v>88</v>
      </c>
      <c r="B42" s="6" t="s">
        <v>89</v>
      </c>
      <c r="C42" s="12"/>
      <c r="D42" s="41"/>
      <c r="E42" s="41"/>
    </row>
    <row r="43" spans="1:6" s="11" customFormat="1" x14ac:dyDescent="0.25">
      <c r="A43" s="31" t="s">
        <v>90</v>
      </c>
      <c r="B43" s="32" t="s">
        <v>91</v>
      </c>
      <c r="C43" s="14"/>
      <c r="D43" s="54">
        <f>D28+D29+D30+D41+D42</f>
        <v>0</v>
      </c>
      <c r="E43" s="54">
        <f>E28+E29+E30+E41+E42</f>
        <v>0</v>
      </c>
      <c r="F43" s="9"/>
    </row>
    <row r="44" spans="1:6" x14ac:dyDescent="0.25">
      <c r="A44" s="20" t="s">
        <v>92</v>
      </c>
      <c r="B44" s="30" t="s">
        <v>93</v>
      </c>
      <c r="C44" s="12"/>
      <c r="D44" s="71"/>
      <c r="E44" s="71"/>
    </row>
    <row r="45" spans="1:6" ht="11.25" customHeight="1" x14ac:dyDescent="0.25">
      <c r="A45" s="120" t="s">
        <v>94</v>
      </c>
      <c r="B45" s="121"/>
      <c r="C45" s="15"/>
      <c r="D45" s="63"/>
      <c r="E45" s="62"/>
    </row>
    <row r="46" spans="1:6" x14ac:dyDescent="0.25">
      <c r="A46" s="18" t="s">
        <v>95</v>
      </c>
      <c r="B46" s="19" t="s">
        <v>96</v>
      </c>
      <c r="C46" s="12"/>
      <c r="D46" s="41"/>
      <c r="E46" s="41"/>
    </row>
    <row r="47" spans="1:6" s="11" customFormat="1" x14ac:dyDescent="0.25">
      <c r="A47" s="31" t="s">
        <v>97</v>
      </c>
      <c r="B47" s="32" t="s">
        <v>98</v>
      </c>
      <c r="C47" s="14"/>
      <c r="D47" s="41"/>
      <c r="E47" s="41"/>
      <c r="F47" s="9"/>
    </row>
    <row r="48" spans="1:6" x14ac:dyDescent="0.25">
      <c r="A48" s="20" t="s">
        <v>99</v>
      </c>
      <c r="B48" s="6" t="s">
        <v>100</v>
      </c>
      <c r="C48" s="12"/>
      <c r="D48" s="41"/>
      <c r="E48" s="41"/>
    </row>
    <row r="49" spans="1:6" x14ac:dyDescent="0.25">
      <c r="A49" s="20" t="s">
        <v>101</v>
      </c>
      <c r="B49" s="6" t="s">
        <v>102</v>
      </c>
      <c r="C49" s="12"/>
      <c r="D49" s="41"/>
      <c r="E49" s="41"/>
    </row>
    <row r="50" spans="1:6" x14ac:dyDescent="0.25">
      <c r="A50" s="20" t="s">
        <v>103</v>
      </c>
      <c r="B50" s="6" t="s">
        <v>104</v>
      </c>
      <c r="C50" s="12"/>
      <c r="D50" s="41"/>
      <c r="E50" s="41"/>
    </row>
    <row r="51" spans="1:6" x14ac:dyDescent="0.25">
      <c r="A51" s="20" t="s">
        <v>105</v>
      </c>
      <c r="B51" s="6" t="s">
        <v>106</v>
      </c>
      <c r="C51" s="12"/>
      <c r="D51" s="41"/>
      <c r="E51" s="41"/>
    </row>
    <row r="52" spans="1:6" x14ac:dyDescent="0.25">
      <c r="A52" s="20" t="s">
        <v>107</v>
      </c>
      <c r="B52" s="6" t="s">
        <v>108</v>
      </c>
      <c r="C52" s="12"/>
      <c r="D52" s="41"/>
      <c r="E52" s="41"/>
    </row>
    <row r="53" spans="1:6" s="11" customFormat="1" x14ac:dyDescent="0.25">
      <c r="A53" s="38" t="s">
        <v>109</v>
      </c>
      <c r="B53" s="32" t="s">
        <v>110</v>
      </c>
      <c r="C53" s="14"/>
      <c r="D53" s="32">
        <f>SUM(D47:D52)</f>
        <v>0</v>
      </c>
      <c r="E53" s="70">
        <f>SUM(E47:E52)</f>
        <v>0</v>
      </c>
      <c r="F53" s="9"/>
    </row>
    <row r="54" spans="1:6" x14ac:dyDescent="0.25">
      <c r="A54" s="20" t="s">
        <v>111</v>
      </c>
      <c r="B54" s="6" t="s">
        <v>112</v>
      </c>
      <c r="C54" s="12"/>
      <c r="D54" s="41"/>
      <c r="E54" s="41"/>
    </row>
    <row r="55" spans="1:6" x14ac:dyDescent="0.25">
      <c r="A55" s="20" t="s">
        <v>113</v>
      </c>
      <c r="B55" s="6" t="s">
        <v>114</v>
      </c>
      <c r="C55" s="12"/>
      <c r="D55" s="41"/>
      <c r="E55" s="41"/>
    </row>
    <row r="56" spans="1:6" x14ac:dyDescent="0.25">
      <c r="A56" s="20" t="s">
        <v>115</v>
      </c>
      <c r="B56" s="6" t="s">
        <v>116</v>
      </c>
      <c r="C56" s="12"/>
      <c r="D56" s="41"/>
      <c r="E56" s="41"/>
    </row>
    <row r="57" spans="1:6" ht="15" x14ac:dyDescent="0.25">
      <c r="A57" s="20" t="s">
        <v>117</v>
      </c>
      <c r="B57" s="6" t="s">
        <v>118</v>
      </c>
      <c r="C57" s="12"/>
      <c r="D57" s="41"/>
      <c r="E57" s="41"/>
    </row>
    <row r="58" spans="1:6" x14ac:dyDescent="0.25">
      <c r="A58" s="20" t="s">
        <v>119</v>
      </c>
      <c r="B58" s="6" t="s">
        <v>120</v>
      </c>
      <c r="C58" s="12"/>
      <c r="D58" s="41"/>
      <c r="E58" s="41"/>
    </row>
    <row r="59" spans="1:6" x14ac:dyDescent="0.25">
      <c r="A59" s="20" t="s">
        <v>121</v>
      </c>
      <c r="B59" s="6" t="s">
        <v>122</v>
      </c>
      <c r="C59" s="12"/>
      <c r="D59" s="41"/>
      <c r="E59" s="41"/>
    </row>
    <row r="60" spans="1:6" x14ac:dyDescent="0.25">
      <c r="A60" s="20" t="s">
        <v>123</v>
      </c>
      <c r="B60" s="6" t="s">
        <v>124</v>
      </c>
      <c r="C60" s="12"/>
      <c r="D60" s="41"/>
      <c r="E60" s="41"/>
    </row>
    <row r="61" spans="1:6" x14ac:dyDescent="0.25">
      <c r="A61" s="20" t="s">
        <v>125</v>
      </c>
      <c r="B61" s="6" t="s">
        <v>126</v>
      </c>
      <c r="C61" s="12"/>
      <c r="D61" s="41"/>
      <c r="E61" s="41"/>
    </row>
    <row r="62" spans="1:6" x14ac:dyDescent="0.25">
      <c r="A62" s="20" t="s">
        <v>127</v>
      </c>
      <c r="B62" s="6" t="s">
        <v>128</v>
      </c>
      <c r="C62" s="12"/>
      <c r="D62" s="41"/>
      <c r="E62" s="41"/>
    </row>
    <row r="63" spans="1:6" x14ac:dyDescent="0.25">
      <c r="A63" s="20" t="s">
        <v>129</v>
      </c>
      <c r="B63" s="6" t="s">
        <v>130</v>
      </c>
      <c r="C63" s="12"/>
      <c r="D63" s="41"/>
      <c r="E63" s="41"/>
    </row>
    <row r="64" spans="1:6" x14ac:dyDescent="0.25">
      <c r="A64" s="20" t="s">
        <v>131</v>
      </c>
      <c r="B64" s="6" t="s">
        <v>132</v>
      </c>
      <c r="C64" s="12"/>
      <c r="D64" s="41"/>
      <c r="E64" s="41"/>
    </row>
    <row r="65" spans="1:6" x14ac:dyDescent="0.25">
      <c r="A65" s="20" t="s">
        <v>133</v>
      </c>
      <c r="B65" s="6" t="s">
        <v>134</v>
      </c>
      <c r="C65" s="12"/>
      <c r="D65" s="41"/>
      <c r="E65" s="41"/>
    </row>
    <row r="66" spans="1:6" x14ac:dyDescent="0.25">
      <c r="A66" s="20" t="s">
        <v>135</v>
      </c>
      <c r="B66" s="6" t="s">
        <v>136</v>
      </c>
      <c r="C66" s="12"/>
      <c r="D66" s="41"/>
      <c r="E66" s="41"/>
    </row>
    <row r="67" spans="1:6" s="11" customFormat="1" x14ac:dyDescent="0.25">
      <c r="A67" s="38" t="s">
        <v>137</v>
      </c>
      <c r="B67" s="32" t="s">
        <v>138</v>
      </c>
      <c r="C67" s="14"/>
      <c r="D67" s="70">
        <f>SUM(D54:D66)</f>
        <v>0</v>
      </c>
      <c r="E67" s="70">
        <f>SUM(E54:E66)</f>
        <v>0</v>
      </c>
      <c r="F67" s="9"/>
    </row>
    <row r="68" spans="1:6" s="11" customFormat="1" x14ac:dyDescent="0.25">
      <c r="A68" s="31" t="s">
        <v>139</v>
      </c>
      <c r="B68" s="32" t="s">
        <v>140</v>
      </c>
      <c r="C68" s="14"/>
      <c r="D68" s="70">
        <f>D53-D67</f>
        <v>0</v>
      </c>
      <c r="E68" s="70">
        <f>E53-E67</f>
        <v>0</v>
      </c>
      <c r="F68" s="9"/>
    </row>
    <row r="69" spans="1:6" x14ac:dyDescent="0.25">
      <c r="A69" s="20" t="s">
        <v>141</v>
      </c>
      <c r="B69" s="6" t="s">
        <v>142</v>
      </c>
      <c r="C69" s="12"/>
      <c r="D69" s="41"/>
      <c r="E69" s="41"/>
    </row>
    <row r="70" spans="1:6" x14ac:dyDescent="0.25">
      <c r="A70" s="20" t="s">
        <v>143</v>
      </c>
      <c r="B70" s="6" t="s">
        <v>144</v>
      </c>
      <c r="C70" s="12"/>
      <c r="D70" s="41"/>
      <c r="E70" s="41"/>
    </row>
    <row r="71" spans="1:6" s="11" customFormat="1" x14ac:dyDescent="0.25">
      <c r="A71" s="20" t="s">
        <v>145</v>
      </c>
      <c r="B71" s="6" t="s">
        <v>146</v>
      </c>
      <c r="C71" s="12"/>
      <c r="D71" s="41"/>
      <c r="E71" s="41"/>
      <c r="F71" s="9"/>
    </row>
    <row r="72" spans="1:6" s="11" customFormat="1" x14ac:dyDescent="0.25">
      <c r="A72" s="20" t="s">
        <v>147</v>
      </c>
      <c r="B72" s="6" t="s">
        <v>148</v>
      </c>
      <c r="C72" s="12"/>
      <c r="D72" s="41"/>
      <c r="E72" s="41"/>
      <c r="F72" s="9"/>
    </row>
    <row r="73" spans="1:6" s="11" customFormat="1" x14ac:dyDescent="0.25">
      <c r="A73" s="31" t="s">
        <v>149</v>
      </c>
      <c r="B73" s="32" t="s">
        <v>150</v>
      </c>
      <c r="C73" s="14"/>
      <c r="D73" s="70">
        <f>D68+D69-D70+D71-D72</f>
        <v>0</v>
      </c>
      <c r="E73" s="70">
        <f>E68+E69-E70+E71-E72</f>
        <v>0</v>
      </c>
      <c r="F73" s="9"/>
    </row>
    <row r="74" spans="1:6" x14ac:dyDescent="0.25">
      <c r="A74" s="20" t="s">
        <v>151</v>
      </c>
      <c r="B74" s="6" t="s">
        <v>152</v>
      </c>
      <c r="C74" s="12"/>
      <c r="D74" s="41"/>
      <c r="E74" s="41"/>
    </row>
    <row r="75" spans="1:6" x14ac:dyDescent="0.25">
      <c r="A75" s="20" t="s">
        <v>153</v>
      </c>
      <c r="B75" s="6" t="s">
        <v>154</v>
      </c>
      <c r="C75" s="12"/>
      <c r="D75" s="41"/>
      <c r="E75" s="41"/>
    </row>
    <row r="76" spans="1:6" x14ac:dyDescent="0.25">
      <c r="A76" s="20" t="s">
        <v>155</v>
      </c>
      <c r="B76" s="6" t="s">
        <v>156</v>
      </c>
      <c r="C76" s="12"/>
      <c r="D76" s="41"/>
      <c r="E76" s="41"/>
    </row>
    <row r="77" spans="1:6" ht="12" customHeight="1" x14ac:dyDescent="0.25">
      <c r="A77" s="20" t="s">
        <v>157</v>
      </c>
      <c r="B77" s="6" t="s">
        <v>158</v>
      </c>
      <c r="C77" s="12"/>
      <c r="D77" s="41"/>
      <c r="E77" s="41"/>
    </row>
    <row r="78" spans="1:6" s="11" customFormat="1" x14ac:dyDescent="0.25">
      <c r="A78" s="31" t="s">
        <v>159</v>
      </c>
      <c r="B78" s="32" t="s">
        <v>160</v>
      </c>
      <c r="C78" s="14"/>
      <c r="D78" s="54">
        <f>D73+D74-D75-D76-D77</f>
        <v>0</v>
      </c>
      <c r="E78" s="54">
        <f>E73+E74-E75-E76-E77</f>
        <v>0</v>
      </c>
      <c r="F78" s="9"/>
    </row>
    <row r="79" spans="1:6" x14ac:dyDescent="0.25">
      <c r="A79" s="29" t="s">
        <v>161</v>
      </c>
      <c r="B79" s="30" t="s">
        <v>162</v>
      </c>
      <c r="C79" s="12"/>
      <c r="D79" s="71"/>
      <c r="E79" s="71"/>
    </row>
    <row r="80" spans="1:6" ht="11.25" customHeight="1" x14ac:dyDescent="0.25">
      <c r="A80" s="120" t="s">
        <v>163</v>
      </c>
      <c r="B80" s="121"/>
      <c r="C80" s="15"/>
      <c r="D80" s="63"/>
      <c r="E80" s="62"/>
    </row>
    <row r="81" spans="1:7" ht="12.75" customHeight="1" x14ac:dyDescent="0.25">
      <c r="A81" s="18" t="s">
        <v>164</v>
      </c>
      <c r="B81" s="19" t="s">
        <v>165</v>
      </c>
      <c r="C81" s="12"/>
      <c r="D81" s="41"/>
      <c r="E81" s="41"/>
    </row>
    <row r="82" spans="1:7" ht="12.75" customHeight="1" x14ac:dyDescent="0.25">
      <c r="A82" s="20" t="s">
        <v>166</v>
      </c>
      <c r="B82" s="6" t="s">
        <v>167</v>
      </c>
      <c r="C82" s="12"/>
      <c r="D82" s="41"/>
      <c r="E82" s="41"/>
    </row>
    <row r="83" spans="1:7" ht="12.75" customHeight="1" x14ac:dyDescent="0.25">
      <c r="A83" s="20" t="s">
        <v>168</v>
      </c>
      <c r="B83" s="6" t="s">
        <v>169</v>
      </c>
      <c r="C83" s="12"/>
      <c r="D83" s="41"/>
      <c r="E83" s="41"/>
    </row>
    <row r="84" spans="1:7" ht="12.75" customHeight="1" x14ac:dyDescent="0.25">
      <c r="A84" s="20" t="s">
        <v>170</v>
      </c>
      <c r="B84" s="6" t="s">
        <v>171</v>
      </c>
      <c r="C84" s="12"/>
      <c r="D84" s="41"/>
      <c r="E84" s="41"/>
    </row>
    <row r="85" spans="1:7" ht="13.5" customHeight="1" x14ac:dyDescent="0.25">
      <c r="A85" s="29" t="s">
        <v>172</v>
      </c>
      <c r="B85" s="30" t="s">
        <v>173</v>
      </c>
      <c r="C85" s="12"/>
      <c r="D85" s="41"/>
      <c r="E85" s="41"/>
    </row>
    <row r="86" spans="1:7" ht="13.5" customHeight="1" x14ac:dyDescent="0.25">
      <c r="A86" s="29" t="s">
        <v>174</v>
      </c>
      <c r="B86" s="30" t="s">
        <v>175</v>
      </c>
      <c r="C86" s="12"/>
      <c r="D86" s="71"/>
      <c r="E86" s="71"/>
    </row>
    <row r="87" spans="1:7" ht="11.25" customHeight="1" x14ac:dyDescent="0.25">
      <c r="A87" s="120" t="s">
        <v>176</v>
      </c>
      <c r="B87" s="121"/>
      <c r="C87" s="15"/>
      <c r="D87" s="63"/>
      <c r="E87" s="62"/>
    </row>
    <row r="88" spans="1:7" x14ac:dyDescent="0.25">
      <c r="A88" s="18" t="s">
        <v>177</v>
      </c>
      <c r="B88" s="19" t="s">
        <v>178</v>
      </c>
      <c r="C88" s="12"/>
      <c r="D88" s="41"/>
      <c r="E88" s="41"/>
    </row>
    <row r="89" spans="1:7" x14ac:dyDescent="0.25">
      <c r="A89" s="20" t="s">
        <v>179</v>
      </c>
      <c r="B89" s="6" t="s">
        <v>180</v>
      </c>
      <c r="C89" s="12"/>
      <c r="D89" s="41"/>
      <c r="E89" s="41"/>
    </row>
    <row r="90" spans="1:7" x14ac:dyDescent="0.25">
      <c r="A90" s="20" t="s">
        <v>181</v>
      </c>
      <c r="B90" s="6" t="s">
        <v>182</v>
      </c>
      <c r="C90" s="12"/>
      <c r="D90" s="41"/>
      <c r="E90" s="41"/>
    </row>
    <row r="91" spans="1:7" x14ac:dyDescent="0.25">
      <c r="A91" s="20" t="s">
        <v>183</v>
      </c>
      <c r="B91" s="6" t="s">
        <v>184</v>
      </c>
      <c r="C91" s="5"/>
      <c r="D91" s="42"/>
      <c r="E91" s="42"/>
    </row>
    <row r="92" spans="1:7" x14ac:dyDescent="0.25">
      <c r="A92" s="37" t="s">
        <v>185</v>
      </c>
      <c r="B92" s="30" t="s">
        <v>186</v>
      </c>
      <c r="C92" s="5"/>
      <c r="D92" s="64"/>
      <c r="E92" s="64"/>
    </row>
    <row r="93" spans="1:7" ht="11.25" customHeight="1" x14ac:dyDescent="0.25">
      <c r="A93" s="120"/>
      <c r="B93" s="121"/>
      <c r="C93" s="25"/>
      <c r="D93" s="63"/>
      <c r="E93" s="62"/>
    </row>
    <row r="94" spans="1:7" s="11" customFormat="1" x14ac:dyDescent="0.25">
      <c r="A94" s="18" t="s">
        <v>187</v>
      </c>
      <c r="B94" s="19"/>
      <c r="C94" s="26"/>
      <c r="D94" s="73">
        <f>(D28+D29+D30+D31+D32+D33+D44+D34-D84-D86)-D9</f>
        <v>0</v>
      </c>
      <c r="E94" s="73">
        <f>(E28+E29+E30+E31+E32+E33+E44+E34-E84-E86)-E9</f>
        <v>0</v>
      </c>
      <c r="F94" s="9"/>
      <c r="G94" s="65" t="s">
        <v>1</v>
      </c>
    </row>
    <row r="95" spans="1:7" s="11" customFormat="1" x14ac:dyDescent="0.25">
      <c r="A95" s="20" t="s">
        <v>188</v>
      </c>
      <c r="B95" s="6"/>
      <c r="C95" s="26"/>
      <c r="D95" s="21">
        <f>(D10+D11+D12+D13+D14+D15+D16+D17+D18+D21)-(D84+D86+D35+D36+D37+D38+D39+D40+D42)</f>
        <v>0</v>
      </c>
      <c r="E95" s="21">
        <f>(E10+E11+E12+E13+E14+E15+E16+E17+E18+E21)-(E84+E86+E35+E36+E37+E38+E39+E40+E42)</f>
        <v>0</v>
      </c>
      <c r="F95" s="9"/>
      <c r="G95" s="9"/>
    </row>
    <row r="96" spans="1:7" s="11" customFormat="1" x14ac:dyDescent="0.25">
      <c r="A96" s="22" t="s">
        <v>189</v>
      </c>
      <c r="B96" s="23"/>
      <c r="C96" s="27"/>
      <c r="D96" s="24" t="str">
        <f>IF(ISERROR(D95/D47),"",(D95/D47))</f>
        <v/>
      </c>
      <c r="E96" s="24" t="str">
        <f>IF(ISERROR(E95/E47),"",(E95/E47))</f>
        <v/>
      </c>
      <c r="F96" s="9"/>
    </row>
    <row r="97" spans="1:7" s="11" customFormat="1" x14ac:dyDescent="0.25">
      <c r="A97" s="20" t="s">
        <v>190</v>
      </c>
      <c r="B97" s="6"/>
      <c r="C97" s="26"/>
      <c r="D97" s="21">
        <f>D78-D51+SUM(D62:D65)-D74+D75</f>
        <v>0</v>
      </c>
      <c r="E97" s="21">
        <f>E78-E51+SUM(E62:E65)-E74+E75</f>
        <v>0</v>
      </c>
      <c r="F97" s="9"/>
    </row>
    <row r="98" spans="1:7" s="11" customFormat="1" x14ac:dyDescent="0.25">
      <c r="A98" s="20" t="s">
        <v>191</v>
      </c>
      <c r="B98" s="6"/>
      <c r="C98" s="26"/>
      <c r="D98" s="21">
        <f>D47+D48+D49+D50-D54-D55-D56-D57-D58</f>
        <v>0</v>
      </c>
      <c r="E98" s="21">
        <f>E47+E48+E49+E50-E54-E55-E56-E57-E58</f>
        <v>0</v>
      </c>
      <c r="F98" s="9"/>
    </row>
    <row r="99" spans="1:7" x14ac:dyDescent="0.25">
      <c r="A99" s="20" t="s">
        <v>192</v>
      </c>
      <c r="B99" s="6"/>
      <c r="C99" s="5"/>
      <c r="D99" s="21">
        <f>D47+D48+D49+D50-D54-D55-D56-D57-D58-D59-D60-D61</f>
        <v>0</v>
      </c>
      <c r="E99" s="21">
        <f>E47+E48+E49+E50-E54-E55-E56-E57-E58-E59-E60-E61</f>
        <v>0</v>
      </c>
    </row>
    <row r="100" spans="1:7" x14ac:dyDescent="0.25">
      <c r="A100" s="20" t="s">
        <v>193</v>
      </c>
      <c r="B100" s="6"/>
      <c r="C100" s="5"/>
      <c r="D100" s="21">
        <f>D31+D32</f>
        <v>0</v>
      </c>
      <c r="E100" s="21">
        <f>E31+E32</f>
        <v>0</v>
      </c>
    </row>
    <row r="101" spans="1:7" x14ac:dyDescent="0.25">
      <c r="A101" s="20" t="s">
        <v>194</v>
      </c>
      <c r="B101" s="6"/>
      <c r="C101" s="5"/>
      <c r="D101" s="21">
        <f>D33+D44</f>
        <v>0</v>
      </c>
      <c r="E101" s="21">
        <f>E33+E44</f>
        <v>0</v>
      </c>
      <c r="G101" s="65" t="s">
        <v>1</v>
      </c>
    </row>
    <row r="102" spans="1:7" x14ac:dyDescent="0.25">
      <c r="A102" s="20" t="s">
        <v>195</v>
      </c>
      <c r="B102" s="6"/>
      <c r="C102" s="5"/>
      <c r="D102" s="21">
        <f>D34</f>
        <v>0</v>
      </c>
      <c r="E102" s="21">
        <f>E34</f>
        <v>0</v>
      </c>
    </row>
    <row r="103" spans="1:7" ht="12" customHeight="1" x14ac:dyDescent="0.25">
      <c r="A103" s="20" t="s">
        <v>196</v>
      </c>
      <c r="B103" s="6"/>
      <c r="C103" s="5"/>
      <c r="D103" s="21">
        <f>+(D100+D101+D102)-(D81+D82+D83+D84+D86)</f>
        <v>0</v>
      </c>
      <c r="E103" s="21">
        <f>+(E100+E101+E102)-(E81+E82+E83+E84+E86)</f>
        <v>0</v>
      </c>
    </row>
    <row r="104" spans="1:7" ht="12" customHeight="1" x14ac:dyDescent="0.25">
      <c r="A104" s="20" t="s">
        <v>197</v>
      </c>
      <c r="B104" s="6"/>
      <c r="C104" s="5"/>
      <c r="D104" s="21">
        <f>D28+D29</f>
        <v>0</v>
      </c>
      <c r="E104" s="21">
        <f>E28+E29</f>
        <v>0</v>
      </c>
    </row>
    <row r="105" spans="1:7" x14ac:dyDescent="0.25">
      <c r="A105" s="28"/>
      <c r="B105" s="7"/>
      <c r="D105" s="7"/>
      <c r="E105" s="7"/>
    </row>
    <row r="106" spans="1:7" x14ac:dyDescent="0.25">
      <c r="A106" s="28"/>
      <c r="B106" s="7"/>
      <c r="D106" s="7"/>
      <c r="E106" s="7"/>
    </row>
    <row r="107" spans="1:7" x14ac:dyDescent="0.25">
      <c r="A107" s="28"/>
      <c r="B107" s="7"/>
      <c r="D107" s="7"/>
      <c r="E107" s="7"/>
    </row>
    <row r="108" spans="1:7" x14ac:dyDescent="0.25">
      <c r="A108" s="28"/>
      <c r="B108" s="7"/>
      <c r="D108" s="7"/>
      <c r="E108" s="7"/>
    </row>
    <row r="109" spans="1:7" x14ac:dyDescent="0.25">
      <c r="A109" s="28"/>
      <c r="B109" s="7"/>
      <c r="D109" s="7"/>
      <c r="E109" s="7"/>
    </row>
    <row r="110" spans="1:7" x14ac:dyDescent="0.25">
      <c r="A110" s="28"/>
      <c r="B110" s="7"/>
      <c r="D110" s="7"/>
      <c r="E110" s="7"/>
    </row>
    <row r="111" spans="1:7" x14ac:dyDescent="0.25">
      <c r="A111" s="28"/>
      <c r="B111" s="7"/>
      <c r="D111" s="7"/>
      <c r="E111" s="7"/>
    </row>
    <row r="112" spans="1:7" x14ac:dyDescent="0.25">
      <c r="A112" s="28"/>
      <c r="B112" s="7"/>
      <c r="D112" s="7"/>
      <c r="E112" s="7"/>
    </row>
    <row r="113" spans="1:5" x14ac:dyDescent="0.25">
      <c r="A113" s="28"/>
      <c r="B113" s="7"/>
      <c r="D113" s="7"/>
      <c r="E113" s="7"/>
    </row>
    <row r="114" spans="1:5" x14ac:dyDescent="0.25">
      <c r="A114" s="28"/>
      <c r="B114" s="7"/>
      <c r="D114" s="7"/>
      <c r="E114" s="7"/>
    </row>
    <row r="115" spans="1:5" x14ac:dyDescent="0.25">
      <c r="A115" s="28"/>
      <c r="B115" s="7"/>
      <c r="D115" s="7"/>
      <c r="E115" s="7"/>
    </row>
    <row r="116" spans="1:5" x14ac:dyDescent="0.25">
      <c r="A116" s="28"/>
      <c r="B116" s="7"/>
      <c r="D116" s="7"/>
      <c r="E116" s="7"/>
    </row>
    <row r="117" spans="1:5" x14ac:dyDescent="0.25">
      <c r="A117" s="28"/>
      <c r="B117" s="7"/>
      <c r="D117" s="7"/>
      <c r="E117" s="7"/>
    </row>
    <row r="118" spans="1:5" x14ac:dyDescent="0.25">
      <c r="A118" s="28"/>
      <c r="B118" s="7"/>
      <c r="D118" s="7"/>
      <c r="E118" s="7"/>
    </row>
    <row r="119" spans="1:5" x14ac:dyDescent="0.25">
      <c r="A119" s="28"/>
      <c r="B119" s="7"/>
      <c r="D119" s="7"/>
      <c r="E119" s="7"/>
    </row>
    <row r="120" spans="1:5" x14ac:dyDescent="0.25">
      <c r="A120" s="28"/>
      <c r="B120" s="7"/>
      <c r="D120" s="7"/>
      <c r="E120" s="7"/>
    </row>
    <row r="121" spans="1:5" x14ac:dyDescent="0.25">
      <c r="A121" s="28"/>
      <c r="B121" s="7"/>
      <c r="D121" s="7"/>
      <c r="E121" s="7"/>
    </row>
    <row r="122" spans="1:5" x14ac:dyDescent="0.25">
      <c r="A122" s="28"/>
      <c r="B122" s="7"/>
      <c r="D122" s="7"/>
      <c r="E122" s="7"/>
    </row>
    <row r="123" spans="1:5" x14ac:dyDescent="0.25">
      <c r="A123" s="28"/>
      <c r="B123" s="7"/>
      <c r="D123" s="7"/>
      <c r="E123" s="7"/>
    </row>
    <row r="124" spans="1:5" x14ac:dyDescent="0.25">
      <c r="A124" s="28"/>
      <c r="B124" s="7"/>
      <c r="D124" s="7"/>
      <c r="E124" s="7"/>
    </row>
    <row r="125" spans="1:5" x14ac:dyDescent="0.25">
      <c r="A125" s="28"/>
      <c r="B125" s="7"/>
      <c r="D125" s="7"/>
      <c r="E125" s="7"/>
    </row>
    <row r="126" spans="1:5" x14ac:dyDescent="0.25">
      <c r="A126" s="28"/>
      <c r="B126" s="7"/>
      <c r="D126" s="7"/>
      <c r="E126" s="7"/>
    </row>
    <row r="127" spans="1:5" x14ac:dyDescent="0.25">
      <c r="A127" s="28"/>
      <c r="B127" s="7"/>
      <c r="D127" s="7"/>
      <c r="E127" s="7"/>
    </row>
    <row r="128" spans="1:5" x14ac:dyDescent="0.25">
      <c r="A128" s="28"/>
      <c r="B128" s="7"/>
      <c r="D128" s="7"/>
      <c r="E128" s="7"/>
    </row>
    <row r="129" spans="1:5" x14ac:dyDescent="0.25">
      <c r="A129" s="28"/>
      <c r="B129" s="7"/>
      <c r="D129" s="7"/>
      <c r="E129" s="7"/>
    </row>
    <row r="130" spans="1:5" x14ac:dyDescent="0.25">
      <c r="A130" s="28"/>
      <c r="B130" s="7"/>
      <c r="D130" s="7"/>
      <c r="E130" s="7"/>
    </row>
    <row r="131" spans="1:5" x14ac:dyDescent="0.25">
      <c r="A131" s="28"/>
      <c r="B131" s="7"/>
      <c r="D131" s="7"/>
      <c r="E131" s="7"/>
    </row>
    <row r="132" spans="1:5" x14ac:dyDescent="0.25">
      <c r="A132" s="28"/>
      <c r="B132" s="7"/>
      <c r="D132" s="7"/>
      <c r="E132" s="7"/>
    </row>
    <row r="133" spans="1:5" x14ac:dyDescent="0.25">
      <c r="A133" s="28"/>
      <c r="B133" s="7"/>
      <c r="D133" s="7"/>
      <c r="E133" s="7"/>
    </row>
    <row r="134" spans="1:5" x14ac:dyDescent="0.25">
      <c r="A134" s="28"/>
      <c r="B134" s="7"/>
      <c r="D134" s="7"/>
      <c r="E134" s="7"/>
    </row>
    <row r="135" spans="1:5" x14ac:dyDescent="0.25">
      <c r="A135" s="28"/>
      <c r="B135" s="7"/>
      <c r="D135" s="7"/>
      <c r="E135" s="7"/>
    </row>
    <row r="136" spans="1:5" x14ac:dyDescent="0.25">
      <c r="A136" s="28"/>
      <c r="B136" s="7"/>
      <c r="D136" s="7"/>
      <c r="E136" s="7"/>
    </row>
    <row r="137" spans="1:5" x14ac:dyDescent="0.25">
      <c r="A137" s="28"/>
      <c r="B137" s="7"/>
      <c r="D137" s="7"/>
      <c r="E137" s="7"/>
    </row>
    <row r="138" spans="1:5" x14ac:dyDescent="0.25">
      <c r="A138" s="28"/>
      <c r="B138" s="7"/>
      <c r="D138" s="7"/>
      <c r="E138" s="7"/>
    </row>
    <row r="139" spans="1:5" x14ac:dyDescent="0.25">
      <c r="A139" s="28"/>
      <c r="B139" s="7"/>
      <c r="D139" s="7"/>
      <c r="E139" s="7"/>
    </row>
    <row r="140" spans="1:5" x14ac:dyDescent="0.25">
      <c r="A140" s="28"/>
      <c r="B140" s="7"/>
      <c r="D140" s="7"/>
      <c r="E140" s="7"/>
    </row>
    <row r="141" spans="1:5" x14ac:dyDescent="0.25">
      <c r="A141" s="28"/>
      <c r="B141" s="7"/>
      <c r="D141" s="7"/>
      <c r="E141" s="7"/>
    </row>
    <row r="142" spans="1:5" x14ac:dyDescent="0.25">
      <c r="A142" s="28"/>
      <c r="B142" s="7"/>
      <c r="D142" s="7"/>
      <c r="E142" s="7"/>
    </row>
    <row r="143" spans="1:5" x14ac:dyDescent="0.25">
      <c r="A143" s="28"/>
      <c r="B143" s="7"/>
      <c r="D143" s="7"/>
      <c r="E143" s="7"/>
    </row>
    <row r="144" spans="1:5" x14ac:dyDescent="0.25">
      <c r="A144" s="28"/>
      <c r="B144" s="7"/>
      <c r="D144" s="7"/>
      <c r="E144" s="7"/>
    </row>
    <row r="145" spans="1:5" x14ac:dyDescent="0.25">
      <c r="A145" s="28"/>
      <c r="B145" s="7"/>
      <c r="D145" s="7"/>
      <c r="E145" s="7"/>
    </row>
    <row r="146" spans="1:5" x14ac:dyDescent="0.25">
      <c r="A146" s="28"/>
      <c r="B146" s="7"/>
      <c r="D146" s="7"/>
      <c r="E146" s="7"/>
    </row>
    <row r="147" spans="1:5" x14ac:dyDescent="0.25">
      <c r="A147" s="28"/>
      <c r="B147" s="7"/>
      <c r="D147" s="7"/>
      <c r="E147" s="7"/>
    </row>
    <row r="148" spans="1:5" x14ac:dyDescent="0.25">
      <c r="A148" s="28"/>
      <c r="B148" s="7"/>
      <c r="D148" s="7"/>
      <c r="E148" s="7"/>
    </row>
  </sheetData>
  <protectedRanges>
    <protectedRange sqref="D104:E104" name="Plage1"/>
    <protectedRange sqref="D3:E4" name="Plage1_1"/>
    <protectedRange sqref="D7:D8 D42 D74:D77 D67:E67 D28:D40 D46:D52 D81:D86 D78:E78 D10:D21 D44 D41:E41 D43:E43 D54 D69:D72 D73:E73 D79" name="Plage1_2"/>
  </protectedRanges>
  <mergeCells count="7">
    <mergeCell ref="D1:E1"/>
    <mergeCell ref="A93:B93"/>
    <mergeCell ref="A45:B45"/>
    <mergeCell ref="A27:B27"/>
    <mergeCell ref="A80:B80"/>
    <mergeCell ref="A5:B5"/>
    <mergeCell ref="A87:B87"/>
  </mergeCells>
  <phoneticPr fontId="2" type="noConversion"/>
  <conditionalFormatting sqref="D9:E9 D22:E22 D26:E26 D43:E43 D53:E53 D67:E68 D73:E73 D78:E78">
    <cfRule type="cellIs" dxfId="3" priority="5" stopIfTrue="1" operator="between">
      <formula>#REF!-1</formula>
      <formula>#REF!+1</formula>
    </cfRule>
    <cfRule type="cellIs" dxfId="2" priority="6" stopIfTrue="1" operator="notBetween">
      <formula>#REF!-1</formula>
      <formula>#REF!+1</formula>
    </cfRule>
  </conditionalFormatting>
  <conditionalFormatting sqref="D41:E41">
    <cfRule type="cellIs" dxfId="1" priority="3" stopIfTrue="1" operator="between">
      <formula>#REF!-1</formula>
      <formula>#REF!+1</formula>
    </cfRule>
    <cfRule type="cellIs" dxfId="0" priority="4" stopIfTrue="1" operator="notBetween">
      <formula>#REF!-1</formula>
      <formula>#REF!+1</formula>
    </cfRule>
  </conditionalFormatting>
  <pageMargins left="0.23622047244094491" right="0.23622047244094491" top="0.19685039370078741" bottom="0.19685039370078741" header="0.19685039370078741" footer="0.19685039370078741"/>
  <pageSetup paperSize="9" scale="70" firstPageNumber="0" orientation="portrait" cellComments="atEnd" r:id="rId1"/>
  <headerFooter alignWithMargins="0">
    <oddHeader>&amp;C&amp;F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J33"/>
  <sheetViews>
    <sheetView showGridLines="0" topLeftCell="A15" zoomScaleNormal="100" workbookViewId="0">
      <selection activeCell="E1" sqref="E1:I2"/>
    </sheetView>
  </sheetViews>
  <sheetFormatPr baseColWidth="10" defaultColWidth="11.44140625" defaultRowHeight="13.8" x14ac:dyDescent="0.3"/>
  <cols>
    <col min="1" max="1" width="46.6640625" style="1" customWidth="1"/>
    <col min="2" max="2" width="4.44140625" style="1" customWidth="1"/>
    <col min="3" max="4" width="11.6640625" style="1" customWidth="1"/>
    <col min="5" max="5" width="2.109375" style="1" customWidth="1"/>
    <col min="6" max="9" width="12.109375" style="1" customWidth="1"/>
    <col min="10" max="16384" width="11.44140625" style="1"/>
  </cols>
  <sheetData>
    <row r="1" spans="1:10" ht="18" x14ac:dyDescent="0.35">
      <c r="A1" s="59" t="s">
        <v>198</v>
      </c>
      <c r="E1" s="122" t="s">
        <v>199</v>
      </c>
      <c r="F1" s="122"/>
      <c r="G1" s="122"/>
      <c r="H1" s="123"/>
      <c r="I1" s="123"/>
    </row>
    <row r="2" spans="1:10" x14ac:dyDescent="0.3">
      <c r="A2" s="2"/>
      <c r="E2" s="123"/>
      <c r="F2" s="123"/>
      <c r="G2" s="123"/>
      <c r="H2" s="123"/>
      <c r="I2" s="123"/>
    </row>
    <row r="3" spans="1:10" x14ac:dyDescent="0.3">
      <c r="A3" s="2"/>
      <c r="E3" s="55"/>
      <c r="F3" s="55"/>
      <c r="G3" s="55"/>
      <c r="H3" s="55"/>
      <c r="I3" s="55"/>
    </row>
    <row r="4" spans="1:10" x14ac:dyDescent="0.3">
      <c r="C4" s="3">
        <v>2023</v>
      </c>
      <c r="D4" s="3">
        <v>2024</v>
      </c>
      <c r="F4" s="3">
        <v>2025</v>
      </c>
      <c r="G4" s="3">
        <v>2026</v>
      </c>
      <c r="H4" s="3">
        <v>2027</v>
      </c>
      <c r="I4" s="3">
        <v>2028</v>
      </c>
    </row>
    <row r="5" spans="1:10" s="2" customFormat="1" x14ac:dyDescent="0.3">
      <c r="A5" s="43" t="s">
        <v>14</v>
      </c>
      <c r="C5" s="44">
        <v>45291</v>
      </c>
      <c r="D5" s="44">
        <v>45657</v>
      </c>
      <c r="E5" s="57">
        <v>45291</v>
      </c>
      <c r="F5" s="44">
        <v>46022</v>
      </c>
      <c r="G5" s="44">
        <v>46387</v>
      </c>
      <c r="H5" s="44">
        <v>46752</v>
      </c>
      <c r="I5" s="44">
        <v>47118</v>
      </c>
      <c r="J5" s="3"/>
    </row>
    <row r="6" spans="1:10" x14ac:dyDescent="0.3">
      <c r="C6" s="4"/>
      <c r="D6" s="4"/>
      <c r="E6" s="51"/>
      <c r="F6" s="51"/>
      <c r="G6" s="51"/>
      <c r="H6" s="51"/>
      <c r="I6" s="51"/>
      <c r="J6" s="4"/>
    </row>
    <row r="7" spans="1:10" x14ac:dyDescent="0.3">
      <c r="A7" s="43" t="s">
        <v>16</v>
      </c>
      <c r="C7" s="45" t="e">
        <f>#REF!</f>
        <v>#REF!</v>
      </c>
      <c r="D7" s="45" t="e">
        <f>#REF!</f>
        <v>#REF!</v>
      </c>
      <c r="E7" s="58"/>
      <c r="F7" s="52"/>
      <c r="G7" s="52"/>
      <c r="H7" s="52"/>
      <c r="I7" s="52"/>
      <c r="J7" s="4"/>
    </row>
    <row r="8" spans="1:10" s="2" customFormat="1" x14ac:dyDescent="0.3">
      <c r="A8" s="43" t="s">
        <v>200</v>
      </c>
      <c r="C8" s="46">
        <f>'2) Réalisé'!D91</f>
        <v>0</v>
      </c>
      <c r="D8" s="46">
        <f>'2) Réalisé'!E91</f>
        <v>0</v>
      </c>
      <c r="E8" s="58"/>
      <c r="F8" s="52"/>
      <c r="G8" s="52"/>
      <c r="H8" s="52"/>
      <c r="I8" s="52"/>
    </row>
    <row r="9" spans="1:10" s="2" customFormat="1" x14ac:dyDescent="0.3">
      <c r="A9" s="43" t="s">
        <v>212</v>
      </c>
      <c r="C9" s="46">
        <f>'2) Réalisé'!D92</f>
        <v>0</v>
      </c>
      <c r="D9" s="46">
        <f>'2) Réalisé'!E92</f>
        <v>0</v>
      </c>
      <c r="E9" s="58"/>
      <c r="F9" s="52"/>
      <c r="G9" s="52"/>
      <c r="H9" s="52"/>
      <c r="I9" s="52"/>
    </row>
    <row r="10" spans="1:10" x14ac:dyDescent="0.3">
      <c r="C10" s="4"/>
      <c r="D10" s="4"/>
      <c r="E10" s="51"/>
      <c r="F10" s="51"/>
      <c r="G10" s="53"/>
      <c r="H10" s="53"/>
      <c r="I10" s="53"/>
      <c r="J10" s="1" t="s">
        <v>1</v>
      </c>
    </row>
    <row r="11" spans="1:10" x14ac:dyDescent="0.3">
      <c r="A11" s="47" t="s">
        <v>201</v>
      </c>
      <c r="B11" s="48"/>
      <c r="C11" s="4"/>
      <c r="D11" s="4"/>
      <c r="E11" s="51"/>
      <c r="F11" s="51"/>
      <c r="G11" s="53"/>
      <c r="H11" s="53"/>
      <c r="I11" s="53"/>
    </row>
    <row r="12" spans="1:10" x14ac:dyDescent="0.3">
      <c r="C12" s="4"/>
      <c r="D12" s="4"/>
      <c r="E12" s="51"/>
      <c r="F12" s="51"/>
      <c r="G12" s="53"/>
      <c r="H12" s="53"/>
      <c r="I12" s="53"/>
    </row>
    <row r="13" spans="1:10" x14ac:dyDescent="0.3">
      <c r="A13" s="20" t="s">
        <v>97</v>
      </c>
      <c r="B13" s="5"/>
      <c r="C13" s="46">
        <f>'2) Réalisé'!D47</f>
        <v>0</v>
      </c>
      <c r="D13" s="46">
        <f>'2) Réalisé'!E47</f>
        <v>0</v>
      </c>
      <c r="E13" s="56"/>
      <c r="F13" s="61"/>
      <c r="G13" s="61"/>
      <c r="H13" s="61"/>
      <c r="I13" s="61"/>
    </row>
    <row r="14" spans="1:10" x14ac:dyDescent="0.3">
      <c r="A14" s="20" t="s">
        <v>202</v>
      </c>
      <c r="B14" s="5"/>
      <c r="C14" s="49">
        <f>'2) Réalisé'!D46</f>
        <v>0</v>
      </c>
      <c r="D14" s="49">
        <f>'2) Réalisé'!E46</f>
        <v>0</v>
      </c>
      <c r="E14" s="56"/>
      <c r="F14" s="61"/>
      <c r="G14" s="61"/>
      <c r="H14" s="61"/>
      <c r="I14" s="61"/>
    </row>
    <row r="15" spans="1:10" x14ac:dyDescent="0.3">
      <c r="A15" s="20" t="s">
        <v>203</v>
      </c>
      <c r="B15" s="5"/>
      <c r="C15" s="46">
        <f>'2) Réalisé'!D98</f>
        <v>0</v>
      </c>
      <c r="D15" s="46">
        <f>'2) Réalisé'!E98</f>
        <v>0</v>
      </c>
      <c r="E15" s="56"/>
      <c r="F15" s="61"/>
      <c r="G15" s="61"/>
      <c r="H15" s="61"/>
      <c r="I15" s="61"/>
    </row>
    <row r="16" spans="1:10" x14ac:dyDescent="0.3">
      <c r="A16" s="50" t="s">
        <v>123</v>
      </c>
      <c r="C16" s="46">
        <f>'2) Réalisé'!D60</f>
        <v>0</v>
      </c>
      <c r="D16" s="46">
        <f>'2) Réalisé'!E60</f>
        <v>0</v>
      </c>
      <c r="E16" s="56"/>
      <c r="F16" s="61"/>
      <c r="G16" s="61"/>
      <c r="H16" s="61"/>
      <c r="I16" s="61"/>
    </row>
    <row r="17" spans="1:10" x14ac:dyDescent="0.3">
      <c r="A17" s="50" t="s">
        <v>125</v>
      </c>
      <c r="C17" s="46">
        <f>'2) Réalisé'!D61</f>
        <v>0</v>
      </c>
      <c r="D17" s="46">
        <f>'2) Réalisé'!E61</f>
        <v>0</v>
      </c>
      <c r="E17" s="56"/>
      <c r="F17" s="61"/>
      <c r="G17" s="61"/>
      <c r="H17" s="61"/>
      <c r="I17" s="61"/>
    </row>
    <row r="18" spans="1:10" x14ac:dyDescent="0.3">
      <c r="A18" s="20" t="s">
        <v>204</v>
      </c>
      <c r="B18" s="5"/>
      <c r="C18" s="46">
        <f>'2) Réalisé'!D99</f>
        <v>0</v>
      </c>
      <c r="D18" s="46">
        <f>'2) Réalisé'!E99</f>
        <v>0</v>
      </c>
      <c r="E18" s="56"/>
      <c r="F18" s="61"/>
      <c r="G18" s="61"/>
      <c r="H18" s="61"/>
      <c r="I18" s="61"/>
    </row>
    <row r="19" spans="1:10" x14ac:dyDescent="0.3">
      <c r="A19" s="20" t="s">
        <v>205</v>
      </c>
      <c r="B19" s="5"/>
      <c r="C19" s="46">
        <f>'2) Réalisé'!D68</f>
        <v>0</v>
      </c>
      <c r="D19" s="46">
        <f>'2) Réalisé'!E68</f>
        <v>0</v>
      </c>
      <c r="E19" s="56"/>
      <c r="F19" s="61"/>
      <c r="G19" s="61"/>
      <c r="H19" s="61"/>
      <c r="I19" s="61"/>
    </row>
    <row r="20" spans="1:10" x14ac:dyDescent="0.3">
      <c r="A20" s="20" t="s">
        <v>206</v>
      </c>
      <c r="B20" s="5"/>
      <c r="C20" s="46">
        <f>'2) Réalisé'!D78</f>
        <v>0</v>
      </c>
      <c r="D20" s="46">
        <f>'2) Réalisé'!E78</f>
        <v>0</v>
      </c>
      <c r="E20" s="56"/>
      <c r="F20" s="61"/>
      <c r="G20" s="61"/>
      <c r="H20" s="61"/>
      <c r="I20" s="61"/>
    </row>
    <row r="21" spans="1:10" x14ac:dyDescent="0.3">
      <c r="A21" s="20" t="s">
        <v>190</v>
      </c>
      <c r="B21" s="5"/>
      <c r="C21" s="46">
        <f>'2) Réalisé'!D97</f>
        <v>0</v>
      </c>
      <c r="D21" s="46">
        <f>'2) Réalisé'!E97</f>
        <v>0</v>
      </c>
      <c r="E21" s="56"/>
      <c r="F21" s="61"/>
      <c r="G21" s="61"/>
      <c r="H21" s="61"/>
      <c r="I21" s="61"/>
    </row>
    <row r="22" spans="1:10" x14ac:dyDescent="0.3">
      <c r="A22" s="20" t="s">
        <v>110</v>
      </c>
      <c r="B22" s="5"/>
      <c r="C22" s="46">
        <f>'2) Réalisé'!D94</f>
        <v>0</v>
      </c>
      <c r="D22" s="46">
        <f>'2) Réalisé'!E94</f>
        <v>0</v>
      </c>
      <c r="E22" s="56"/>
      <c r="F22" s="61"/>
      <c r="G22" s="61"/>
      <c r="H22" s="61"/>
      <c r="I22" s="61"/>
    </row>
    <row r="23" spans="1:10" x14ac:dyDescent="0.3">
      <c r="A23" s="20" t="s">
        <v>207</v>
      </c>
      <c r="B23" s="5"/>
      <c r="C23" s="46">
        <f>'2) Réalisé'!D95</f>
        <v>0</v>
      </c>
      <c r="D23" s="46">
        <f>'2) Réalisé'!E95</f>
        <v>0</v>
      </c>
      <c r="E23" s="56"/>
      <c r="F23" s="61"/>
      <c r="G23" s="61"/>
      <c r="H23" s="61"/>
      <c r="I23" s="61"/>
    </row>
    <row r="24" spans="1:10" x14ac:dyDescent="0.3">
      <c r="C24" s="4"/>
      <c r="D24" s="4"/>
      <c r="E24" s="51"/>
      <c r="F24" s="51"/>
      <c r="G24" s="53"/>
      <c r="H24" s="53"/>
      <c r="I24" s="53"/>
    </row>
    <row r="25" spans="1:10" x14ac:dyDescent="0.3">
      <c r="A25" s="47" t="s">
        <v>208</v>
      </c>
      <c r="B25" s="48"/>
      <c r="C25" s="4"/>
      <c r="D25" s="4"/>
      <c r="E25" s="51"/>
      <c r="F25" s="51"/>
      <c r="G25" s="53"/>
      <c r="H25" s="53"/>
      <c r="I25" s="53"/>
    </row>
    <row r="26" spans="1:10" x14ac:dyDescent="0.3">
      <c r="A26" s="48"/>
      <c r="B26" s="48"/>
      <c r="C26" s="4"/>
      <c r="D26" s="4"/>
      <c r="E26" s="51"/>
      <c r="F26" s="51"/>
      <c r="G26" s="53"/>
      <c r="H26" s="53"/>
      <c r="I26" s="53"/>
    </row>
    <row r="27" spans="1:10" x14ac:dyDescent="0.3">
      <c r="A27" s="20" t="s">
        <v>197</v>
      </c>
      <c r="B27" s="5"/>
      <c r="C27" s="46">
        <f>'2) Réalisé'!D104</f>
        <v>0</v>
      </c>
      <c r="D27" s="46">
        <f>'2) Réalisé'!E104</f>
        <v>0</v>
      </c>
      <c r="E27" s="56"/>
      <c r="F27" s="61"/>
      <c r="G27" s="61"/>
      <c r="H27" s="61"/>
      <c r="I27" s="61"/>
    </row>
    <row r="28" spans="1:10" x14ac:dyDescent="0.3">
      <c r="A28" s="20" t="s">
        <v>209</v>
      </c>
      <c r="B28" s="5"/>
      <c r="C28" s="21">
        <f>'2) Réalisé'!D88</f>
        <v>0</v>
      </c>
      <c r="D28" s="21">
        <f>'2) Réalisé'!E88</f>
        <v>0</v>
      </c>
      <c r="E28" s="56"/>
      <c r="F28" s="61"/>
      <c r="G28" s="61"/>
      <c r="H28" s="61"/>
      <c r="I28" s="61"/>
    </row>
    <row r="29" spans="1:10" x14ac:dyDescent="0.3">
      <c r="A29" s="20" t="s">
        <v>210</v>
      </c>
      <c r="B29" s="5"/>
      <c r="C29" s="21">
        <f>'2) Réalisé'!D100+'2) Réalisé'!D101+'2) Réalisé'!D102</f>
        <v>0</v>
      </c>
      <c r="D29" s="21">
        <f>'2) Réalisé'!E100+'2) Réalisé'!E101+'2) Réalisé'!E102</f>
        <v>0</v>
      </c>
      <c r="E29" s="56"/>
      <c r="F29" s="61"/>
      <c r="G29" s="61"/>
      <c r="H29" s="61"/>
      <c r="I29" s="61"/>
      <c r="J29" s="72" t="s">
        <v>1</v>
      </c>
    </row>
    <row r="30" spans="1:10" x14ac:dyDescent="0.3">
      <c r="A30" s="60" t="s">
        <v>211</v>
      </c>
      <c r="B30" s="5"/>
      <c r="C30" s="21">
        <f>+'2) Réalisé'!D85</f>
        <v>0</v>
      </c>
      <c r="D30" s="21">
        <f>+'2) Réalisé'!E85</f>
        <v>0</v>
      </c>
      <c r="E30" s="56"/>
      <c r="F30" s="61"/>
      <c r="G30" s="61"/>
      <c r="H30" s="61"/>
      <c r="I30" s="61"/>
    </row>
    <row r="32" spans="1:10" x14ac:dyDescent="0.3">
      <c r="E32" s="1" t="s">
        <v>1</v>
      </c>
    </row>
    <row r="33" spans="5:5" x14ac:dyDescent="0.3">
      <c r="E33" s="1" t="s">
        <v>1</v>
      </c>
    </row>
  </sheetData>
  <mergeCells count="1">
    <mergeCell ref="E1:I2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E969835D8F054B8245F3E9F8E45ADB" ma:contentTypeVersion="4" ma:contentTypeDescription="Crée un document." ma:contentTypeScope="" ma:versionID="3208370d13fc9e68a716531bac4d0a99">
  <xsd:schema xmlns:xsd="http://www.w3.org/2001/XMLSchema" xmlns:xs="http://www.w3.org/2001/XMLSchema" xmlns:p="http://schemas.microsoft.com/office/2006/metadata/properties" xmlns:ns2="581ec71d-f31b-486b-a774-620a23a94fca" xmlns:ns3="6d1919c3-7180-497a-9cf0-22c5d0cf8eba" targetNamespace="http://schemas.microsoft.com/office/2006/metadata/properties" ma:root="true" ma:fieldsID="fb58555b73c377d0a8984222426a819d" ns2:_="" ns3:_="">
    <xsd:import namespace="581ec71d-f31b-486b-a774-620a23a94fca"/>
    <xsd:import namespace="6d1919c3-7180-497a-9cf0-22c5d0cf8e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ec71d-f31b-486b-a774-620a23a94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919c3-7180-497a-9cf0-22c5d0cf8e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23B6ED-983F-47C3-91A1-91DCED460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1ec71d-f31b-486b-a774-620a23a94fca"/>
    <ds:schemaRef ds:uri="6d1919c3-7180-497a-9cf0-22c5d0cf8e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58B98-0137-456B-93E7-E387E6B1A4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90FA9A-9328-4822-A6FA-56EEE1F31F7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a399f59-4fb0-4c58-b63e-f94bfc24371c}" enabled="0" method="" siteId="{5a399f59-4fb0-4c58-b63e-f94bfc24371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1) Eligibilité financière</vt:lpstr>
      <vt:lpstr>2) Réalisé</vt:lpstr>
      <vt:lpstr>3) Prévisionnel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LIONNAIS Emmanuel</cp:lastModifiedBy>
  <cp:revision/>
  <dcterms:created xsi:type="dcterms:W3CDTF">2012-06-01T11:06:47Z</dcterms:created>
  <dcterms:modified xsi:type="dcterms:W3CDTF">2025-04-08T09:56:03Z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0x01010049E969835D8F054B8245F3E9F8E45ADB</vt:lpwstr>
  </property>
</Properties>
</file>